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COVID-19\Pass Grade Option\"/>
    </mc:Choice>
  </mc:AlternateContent>
  <bookViews>
    <workbookView xWindow="-120" yWindow="-120" windowWidth="29040" windowHeight="13425"/>
  </bookViews>
  <sheets>
    <sheet name="Form" sheetId="1" r:id="rId1"/>
    <sheet name="Parameters" sheetId="2" state="hidden" r:id="rId2"/>
  </sheets>
  <definedNames>
    <definedName name="ActualGrades">Parameters!$C$4:$C$11</definedName>
    <definedName name="AppliedCredits">Parameters!$I$4:$J$12</definedName>
    <definedName name="CreditCount">Parameters!$L$4:$M$12</definedName>
    <definedName name="CreditCount2">Parameters!$O$4:$P$11</definedName>
    <definedName name="Credits">Parameters!$B$4:$B$8</definedName>
    <definedName name="GPA">Form!$D$14</definedName>
    <definedName name="Grades">Parameters!$D$4:$D$12</definedName>
    <definedName name="PrevCredits">Form!$F$17</definedName>
    <definedName name="PrevGPA">Form!$F$18</definedName>
    <definedName name="QPoints">Parameters!$F$4:$G$12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5" i="1"/>
  <c r="L6" i="1"/>
  <c r="L7" i="1"/>
  <c r="L8" i="1"/>
  <c r="L9" i="1"/>
  <c r="L10" i="1"/>
  <c r="L11" i="1"/>
  <c r="L12" i="1"/>
  <c r="K6" i="1"/>
  <c r="K7" i="1"/>
  <c r="K8" i="1"/>
  <c r="K9" i="1"/>
  <c r="K10" i="1"/>
  <c r="K11" i="1"/>
  <c r="K12" i="1"/>
  <c r="L5" i="1"/>
  <c r="K5" i="1"/>
  <c r="H6" i="1" l="1"/>
  <c r="H7" i="1"/>
  <c r="H8" i="1"/>
  <c r="H9" i="1"/>
  <c r="H10" i="1"/>
  <c r="I10" i="1" s="1"/>
  <c r="H11" i="1"/>
  <c r="I11" i="1" s="1"/>
  <c r="H12" i="1"/>
  <c r="I12" i="1" s="1"/>
  <c r="H5" i="1"/>
  <c r="G12" i="1" l="1"/>
  <c r="G6" i="1"/>
  <c r="I6" i="1" s="1"/>
  <c r="G7" i="1"/>
  <c r="I7" i="1" s="1"/>
  <c r="G8" i="1"/>
  <c r="I8" i="1" s="1"/>
  <c r="G9" i="1"/>
  <c r="I9" i="1" s="1"/>
  <c r="G10" i="1"/>
  <c r="G11" i="1"/>
  <c r="N6" i="1"/>
  <c r="N7" i="1"/>
  <c r="N8" i="1"/>
  <c r="N9" i="1"/>
  <c r="N10" i="1"/>
  <c r="N11" i="1"/>
  <c r="N12" i="1"/>
  <c r="N5" i="1"/>
  <c r="F13" i="1" l="1"/>
  <c r="F20" i="1" s="1"/>
  <c r="M8" i="1"/>
  <c r="M12" i="1"/>
  <c r="M10" i="1"/>
  <c r="M6" i="1"/>
  <c r="M7" i="1"/>
  <c r="M9" i="1"/>
  <c r="M11" i="1"/>
  <c r="E13" i="1"/>
  <c r="E20" i="1" s="1"/>
  <c r="G5" i="1"/>
  <c r="I5" i="1" s="1"/>
  <c r="E21" i="1" s="1"/>
  <c r="E14" i="1" l="1"/>
  <c r="M5" i="1"/>
  <c r="F21" i="1" s="1"/>
  <c r="F14" i="1" l="1"/>
</calcChain>
</file>

<file path=xl/comments1.xml><?xml version="1.0" encoding="utf-8"?>
<comments xmlns="http://schemas.openxmlformats.org/spreadsheetml/2006/main">
  <authors>
    <author>Koya,Tatsuhito</author>
  </authors>
  <commentList>
    <comment ref="F5" authorId="0" shapeId="0">
      <text>
        <r>
          <rPr>
            <sz val="9"/>
            <color indexed="81"/>
            <rFont val="Tahoma"/>
            <family val="2"/>
          </rPr>
          <t xml:space="preserve">Check the box to choose PASS instead of the letter grade.
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Check the box to choose PASS instead of the letter grade.
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 xml:space="preserve">Check the box to choose PASS instead of the letter grade.
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 xml:space="preserve">Check the box to choose PASS instead of the letter grade.
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 xml:space="preserve">Check the box to choose PASS instead of the letter grade.
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 xml:space="preserve">Check the box to choose PASS instead of the letter grade.
</t>
        </r>
      </text>
    </comment>
    <comment ref="F11" authorId="0" shapeId="0">
      <text>
        <r>
          <rPr>
            <sz val="9"/>
            <color indexed="81"/>
            <rFont val="Tahoma"/>
            <family val="2"/>
          </rPr>
          <t xml:space="preserve">Check the box to choose PASS instead of the letter grade.
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 xml:space="preserve">Check the box to choose PASS instead of the letter grade.
</t>
        </r>
      </text>
    </comment>
  </commentList>
</comments>
</file>

<file path=xl/sharedStrings.xml><?xml version="1.0" encoding="utf-8"?>
<sst xmlns="http://schemas.openxmlformats.org/spreadsheetml/2006/main" count="90" uniqueCount="36">
  <si>
    <t>GPA Calculator</t>
  </si>
  <si>
    <t>Credits</t>
  </si>
  <si>
    <t>Grade</t>
  </si>
  <si>
    <t>Grades</t>
  </si>
  <si>
    <t>F</t>
  </si>
  <si>
    <t>A</t>
  </si>
  <si>
    <t>B+</t>
  </si>
  <si>
    <t>B</t>
  </si>
  <si>
    <t>C+</t>
  </si>
  <si>
    <t>C</t>
  </si>
  <si>
    <t>D+</t>
  </si>
  <si>
    <t>D</t>
  </si>
  <si>
    <t>P</t>
  </si>
  <si>
    <t>Quality Points</t>
  </si>
  <si>
    <t>Course (optional)</t>
  </si>
  <si>
    <t>Enter the Data Accurately</t>
  </si>
  <si>
    <t>Multiplier</t>
  </si>
  <si>
    <t>For Credits Count</t>
  </si>
  <si>
    <t>Applied Credits</t>
  </si>
  <si>
    <t>Grade Points</t>
  </si>
  <si>
    <t>Do Not Edit Here</t>
  </si>
  <si>
    <t>Counted Credits</t>
  </si>
  <si>
    <t>For GPA Credits Count</t>
  </si>
  <si>
    <t>#</t>
  </si>
  <si>
    <t>New Earned Credits</t>
  </si>
  <si>
    <t>New GPA</t>
  </si>
  <si>
    <t>Actual Grades</t>
  </si>
  <si>
    <t>Data with Pass</t>
  </si>
  <si>
    <t>Original Data</t>
  </si>
  <si>
    <t>Pass</t>
  </si>
  <si>
    <t>Flag</t>
  </si>
  <si>
    <t>For Credit Count w/o PASS</t>
  </si>
  <si>
    <t>Total Term Credits</t>
  </si>
  <si>
    <t>Term GPA</t>
  </si>
  <si>
    <t>Enter Attempted Credits up to Last Term</t>
  </si>
  <si>
    <t>Enter Overall GPA up to Last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</si>
</sst>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9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 style="medium">
        <color theme="4" tint="0.39997558519241921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7" borderId="12" applyNumberFormat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6" fillId="6" borderId="0" xfId="0" applyFont="1" applyFill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2" borderId="3" xfId="3" applyNumberFormat="1" applyBorder="1" applyAlignment="1">
      <alignment horizontal="center"/>
    </xf>
    <xf numFmtId="0" fontId="5" fillId="3" borderId="3" xfId="4" applyBorder="1" applyAlignment="1">
      <alignment horizontal="center"/>
    </xf>
    <xf numFmtId="2" fontId="5" fillId="3" borderId="3" xfId="4" applyNumberFormat="1" applyBorder="1" applyAlignment="1">
      <alignment horizontal="center"/>
    </xf>
    <xf numFmtId="1" fontId="4" fillId="2" borderId="3" xfId="3" applyNumberFormat="1" applyBorder="1" applyAlignment="1">
      <alignment horizontal="center"/>
    </xf>
    <xf numFmtId="1" fontId="4" fillId="2" borderId="12" xfId="3" applyNumberFormat="1" applyBorder="1" applyAlignment="1">
      <alignment horizontal="center"/>
    </xf>
    <xf numFmtId="2" fontId="4" fillId="2" borderId="12" xfId="3" applyNumberForma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0" fontId="6" fillId="6" borderId="0" xfId="0" applyFont="1" applyFill="1" applyAlignment="1" applyProtection="1">
      <alignment horizontal="center"/>
      <protection hidden="1"/>
    </xf>
    <xf numFmtId="0" fontId="6" fillId="6" borderId="3" xfId="0" applyFont="1" applyFill="1" applyBorder="1" applyAlignment="1" applyProtection="1">
      <alignment horizontal="center"/>
      <protection hidden="1"/>
    </xf>
    <xf numFmtId="0" fontId="0" fillId="0" borderId="3" xfId="0" applyNumberFormat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2" fontId="0" fillId="0" borderId="4" xfId="0" applyNumberFormat="1" applyBorder="1" applyAlignment="1" applyProtection="1">
      <alignment horizontal="center"/>
      <protection hidden="1"/>
    </xf>
    <xf numFmtId="1" fontId="0" fillId="0" borderId="3" xfId="0" applyNumberForma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0" fontId="0" fillId="9" borderId="3" xfId="0" applyFill="1" applyBorder="1" applyAlignment="1">
      <alignment horizontal="center"/>
    </xf>
    <xf numFmtId="0" fontId="0" fillId="0" borderId="3" xfId="0" applyBorder="1" applyProtection="1">
      <protection locked="0"/>
    </xf>
    <xf numFmtId="0" fontId="1" fillId="4" borderId="13" xfId="5" applyBorder="1" applyAlignment="1">
      <alignment horizontal="right"/>
    </xf>
    <xf numFmtId="0" fontId="1" fillId="4" borderId="14" xfId="5" applyBorder="1" applyAlignment="1">
      <alignment horizontal="right"/>
    </xf>
    <xf numFmtId="0" fontId="1" fillId="4" borderId="15" xfId="5" applyBorder="1" applyAlignment="1">
      <alignment horizontal="right"/>
    </xf>
    <xf numFmtId="0" fontId="0" fillId="4" borderId="16" xfId="5" applyFont="1" applyBorder="1" applyAlignment="1">
      <alignment horizontal="right"/>
    </xf>
    <xf numFmtId="0" fontId="0" fillId="4" borderId="0" xfId="5" applyFont="1" applyBorder="1" applyAlignment="1">
      <alignment horizontal="right"/>
    </xf>
    <xf numFmtId="0" fontId="0" fillId="4" borderId="17" xfId="5" applyFont="1" applyBorder="1" applyAlignment="1">
      <alignment horizontal="right"/>
    </xf>
    <xf numFmtId="0" fontId="7" fillId="7" borderId="12" xfId="6" applyAlignment="1">
      <alignment horizontal="right"/>
    </xf>
    <xf numFmtId="0" fontId="3" fillId="5" borderId="2" xfId="2" applyFill="1" applyAlignment="1">
      <alignment horizontal="right"/>
    </xf>
    <xf numFmtId="0" fontId="5" fillId="3" borderId="5" xfId="4" applyBorder="1" applyAlignment="1" applyProtection="1">
      <alignment horizontal="center"/>
      <protection hidden="1"/>
    </xf>
    <xf numFmtId="0" fontId="5" fillId="3" borderId="6" xfId="4" applyBorder="1" applyAlignment="1" applyProtection="1">
      <alignment horizontal="center"/>
      <protection hidden="1"/>
    </xf>
    <xf numFmtId="0" fontId="5" fillId="3" borderId="7" xfId="4" applyBorder="1" applyAlignment="1" applyProtection="1">
      <alignment horizontal="center"/>
      <protection hidden="1"/>
    </xf>
    <xf numFmtId="0" fontId="5" fillId="3" borderId="10" xfId="4" applyBorder="1" applyAlignment="1" applyProtection="1">
      <alignment horizontal="center"/>
      <protection hidden="1"/>
    </xf>
    <xf numFmtId="0" fontId="5" fillId="3" borderId="9" xfId="4" applyBorder="1" applyAlignment="1" applyProtection="1">
      <alignment horizontal="center"/>
      <protection hidden="1"/>
    </xf>
    <xf numFmtId="0" fontId="5" fillId="3" borderId="11" xfId="4" applyBorder="1" applyAlignment="1" applyProtection="1">
      <alignment horizontal="center"/>
      <protection hidden="1"/>
    </xf>
    <xf numFmtId="0" fontId="8" fillId="8" borderId="0" xfId="1" applyFont="1" applyFill="1" applyBorder="1" applyAlignment="1">
      <alignment horizontal="center"/>
    </xf>
    <xf numFmtId="0" fontId="3" fillId="5" borderId="2" xfId="2" applyFill="1" applyAlignment="1">
      <alignment horizontal="center"/>
    </xf>
    <xf numFmtId="0" fontId="3" fillId="5" borderId="8" xfId="2" applyFill="1" applyBorder="1" applyAlignment="1">
      <alignment horizontal="center"/>
    </xf>
  </cellXfs>
  <cellStyles count="7">
    <cellStyle name="60% - Accent2" xfId="5" builtinId="36"/>
    <cellStyle name="Good" xfId="3" builtinId="26"/>
    <cellStyle name="Heading 1" xfId="1" builtinId="16"/>
    <cellStyle name="Heading 3" xfId="2" builtinId="18"/>
    <cellStyle name="Input" xfId="6" builtinId="20"/>
    <cellStyle name="Neutral" xfId="4" builtinId="28"/>
    <cellStyle name="Normal" xfId="0" builtinId="0"/>
  </cellStyles>
  <dxfs count="0"/>
  <tableStyles count="0" defaultTableStyle="TableStyleMedium2" defaultPivotStyle="PivotStyleLight16"/>
  <colors>
    <mruColors>
      <color rgb="FF40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F6" lockText="1" noThreeD="1"/>
</file>

<file path=xl/ctrlProps/ctrlProp2.xml><?xml version="1.0" encoding="utf-8"?>
<formControlPr xmlns="http://schemas.microsoft.com/office/spreadsheetml/2009/9/main" objectType="CheckBox" fmlaLink="F7" lockText="1" noThreeD="1"/>
</file>

<file path=xl/ctrlProps/ctrlProp3.xml><?xml version="1.0" encoding="utf-8"?>
<formControlPr xmlns="http://schemas.microsoft.com/office/spreadsheetml/2009/9/main" objectType="CheckBox" fmlaLink="F8" lockText="1" noThreeD="1"/>
</file>

<file path=xl/ctrlProps/ctrlProp4.xml><?xml version="1.0" encoding="utf-8"?>
<formControlPr xmlns="http://schemas.microsoft.com/office/spreadsheetml/2009/9/main" objectType="CheckBox" fmlaLink="F9" lockText="1" noThreeD="1"/>
</file>

<file path=xl/ctrlProps/ctrlProp5.xml><?xml version="1.0" encoding="utf-8"?>
<formControlPr xmlns="http://schemas.microsoft.com/office/spreadsheetml/2009/9/main" objectType="CheckBox" fmlaLink="F10" lockText="1" noThreeD="1"/>
</file>

<file path=xl/ctrlProps/ctrlProp6.xml><?xml version="1.0" encoding="utf-8"?>
<formControlPr xmlns="http://schemas.microsoft.com/office/spreadsheetml/2009/9/main" objectType="CheckBox" fmlaLink="F11" lockText="1" noThreeD="1"/>
</file>

<file path=xl/ctrlProps/ctrlProp7.xml><?xml version="1.0" encoding="utf-8"?>
<formControlPr xmlns="http://schemas.microsoft.com/office/spreadsheetml/2009/9/main" objectType="CheckBox" fmlaLink="F12" lockText="1" noThreeD="1"/>
</file>

<file path=xl/ctrlProps/ctrlProp8.xml><?xml version="1.0" encoding="utf-8"?>
<formControlPr xmlns="http://schemas.microsoft.com/office/spreadsheetml/2009/9/main" objectType="CheckBox" fmlaLink="F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4</xdr:row>
          <xdr:rowOff>19050</xdr:rowOff>
        </xdr:from>
        <xdr:to>
          <xdr:col>5</xdr:col>
          <xdr:colOff>581025</xdr:colOff>
          <xdr:row>4</xdr:row>
          <xdr:rowOff>161925</xdr:rowOff>
        </xdr:to>
        <xdr:sp macro="" textlink="">
          <xdr:nvSpPr>
            <xdr:cNvPr id="1043" name="Check Box 19" descr="Check this box to choose PASS instead of the letter grade.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5</xdr:row>
          <xdr:rowOff>19050</xdr:rowOff>
        </xdr:from>
        <xdr:to>
          <xdr:col>5</xdr:col>
          <xdr:colOff>581025</xdr:colOff>
          <xdr:row>5</xdr:row>
          <xdr:rowOff>161925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6</xdr:row>
          <xdr:rowOff>28575</xdr:rowOff>
        </xdr:from>
        <xdr:to>
          <xdr:col>5</xdr:col>
          <xdr:colOff>581025</xdr:colOff>
          <xdr:row>6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7</xdr:row>
          <xdr:rowOff>19050</xdr:rowOff>
        </xdr:from>
        <xdr:to>
          <xdr:col>5</xdr:col>
          <xdr:colOff>581025</xdr:colOff>
          <xdr:row>7</xdr:row>
          <xdr:rowOff>161925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8</xdr:row>
          <xdr:rowOff>28575</xdr:rowOff>
        </xdr:from>
        <xdr:to>
          <xdr:col>5</xdr:col>
          <xdr:colOff>581025</xdr:colOff>
          <xdr:row>8</xdr:row>
          <xdr:rowOff>171450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9</xdr:row>
          <xdr:rowOff>28575</xdr:rowOff>
        </xdr:from>
        <xdr:to>
          <xdr:col>5</xdr:col>
          <xdr:colOff>581025</xdr:colOff>
          <xdr:row>9</xdr:row>
          <xdr:rowOff>171450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19050</xdr:rowOff>
        </xdr:from>
        <xdr:to>
          <xdr:col>5</xdr:col>
          <xdr:colOff>581025</xdr:colOff>
          <xdr:row>10</xdr:row>
          <xdr:rowOff>161925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11</xdr:row>
          <xdr:rowOff>38100</xdr:rowOff>
        </xdr:from>
        <xdr:to>
          <xdr:col>5</xdr:col>
          <xdr:colOff>581025</xdr:colOff>
          <xdr:row>11</xdr:row>
          <xdr:rowOff>180975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130968</xdr:colOff>
      <xdr:row>0</xdr:row>
      <xdr:rowOff>190499</xdr:rowOff>
    </xdr:from>
    <xdr:to>
      <xdr:col>22</xdr:col>
      <xdr:colOff>47624</xdr:colOff>
      <xdr:row>12</xdr:row>
      <xdr:rowOff>83343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05374" y="190499"/>
          <a:ext cx="4774406" cy="2250282"/>
        </a:xfrm>
        <a:prstGeom prst="rect">
          <a:avLst/>
        </a:prstGeom>
        <a:ln cap="rnd">
          <a:round/>
        </a:ln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100"/>
            <a:t>Instructions</a:t>
          </a:r>
        </a:p>
        <a:p>
          <a:endParaRPr lang="en-US" sz="1100"/>
        </a:p>
        <a:p>
          <a:r>
            <a:rPr lang="en-US" sz="1100"/>
            <a:t>1. 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Enter all of your credits and letter grades from this term. </a:t>
          </a:r>
          <a:r>
            <a:rPr lang="en-US" sz="1100" baseline="0"/>
            <a:t>You can type or select from a drop-down menu. The course information is optional (not required for the GPA calculation).</a:t>
          </a:r>
        </a:p>
        <a:p>
          <a:endParaRPr lang="en-US" sz="1100" baseline="0"/>
        </a:p>
        <a:p>
          <a:r>
            <a:rPr lang="en-US" sz="1100" baseline="0"/>
            <a:t>2. Check the PASS boxes for the courses you want to receive PASS.</a:t>
          </a:r>
        </a:p>
        <a:p>
          <a:endParaRPr lang="en-US" sz="1100" baseline="0"/>
        </a:p>
        <a:p>
          <a:r>
            <a:rPr lang="en-US" sz="1100" baseline="0"/>
            <a:t>3. Enter the overall attempted hours and GPA. (See your transcript on UCanWeb.)</a:t>
          </a:r>
        </a:p>
        <a:p>
          <a:endParaRPr lang="en-US" sz="1100" baseline="0"/>
        </a:p>
        <a:p>
          <a:r>
            <a:rPr lang="en-US" sz="1100" baseline="0"/>
            <a:t>4. Compare the green (without PASS) and the yellow (with PASS) results.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21"/>
  <sheetViews>
    <sheetView showGridLines="0" tabSelected="1" zoomScale="130" zoomScaleNormal="130" workbookViewId="0">
      <selection activeCell="C5" sqref="C5"/>
    </sheetView>
  </sheetViews>
  <sheetFormatPr defaultRowHeight="15" x14ac:dyDescent="0.25"/>
  <cols>
    <col min="2" max="2" width="5.5703125" customWidth="1"/>
    <col min="3" max="3" width="22" customWidth="1"/>
    <col min="5" max="5" width="12.28515625" bestFit="1" customWidth="1"/>
    <col min="6" max="6" width="13.5703125" bestFit="1" customWidth="1"/>
    <col min="7" max="10" width="13.5703125" hidden="1" customWidth="1"/>
    <col min="11" max="11" width="14.85546875" hidden="1" customWidth="1"/>
    <col min="12" max="12" width="12.28515625" hidden="1" customWidth="1"/>
    <col min="13" max="14" width="15.42578125" hidden="1" customWidth="1"/>
  </cols>
  <sheetData>
    <row r="2" spans="2:14" ht="19.5" x14ac:dyDescent="0.3">
      <c r="B2" s="39" t="s">
        <v>0</v>
      </c>
      <c r="C2" s="39"/>
      <c r="D2" s="39"/>
      <c r="E2" s="39"/>
      <c r="F2" s="39"/>
      <c r="G2" s="36" t="s">
        <v>20</v>
      </c>
      <c r="H2" s="37"/>
      <c r="I2" s="37"/>
      <c r="J2" s="37"/>
      <c r="K2" s="37"/>
      <c r="L2" s="37"/>
      <c r="M2" s="37"/>
      <c r="N2" s="38"/>
    </row>
    <row r="3" spans="2:14" ht="15.75" thickBot="1" x14ac:dyDescent="0.3">
      <c r="B3" s="40" t="s">
        <v>15</v>
      </c>
      <c r="C3" s="40"/>
      <c r="D3" s="40"/>
      <c r="E3" s="40"/>
      <c r="F3" s="41"/>
      <c r="G3" s="33" t="s">
        <v>28</v>
      </c>
      <c r="H3" s="34"/>
      <c r="I3" s="34"/>
      <c r="J3" s="35"/>
      <c r="K3" s="33" t="s">
        <v>27</v>
      </c>
      <c r="L3" s="34"/>
      <c r="M3" s="34"/>
      <c r="N3" s="35"/>
    </row>
    <row r="4" spans="2:14" x14ac:dyDescent="0.25">
      <c r="B4" s="3" t="s">
        <v>23</v>
      </c>
      <c r="C4" s="3" t="s">
        <v>14</v>
      </c>
      <c r="D4" s="3" t="s">
        <v>1</v>
      </c>
      <c r="E4" s="3" t="s">
        <v>2</v>
      </c>
      <c r="F4" s="3" t="s">
        <v>29</v>
      </c>
      <c r="G4" s="14" t="s">
        <v>13</v>
      </c>
      <c r="H4" s="14" t="s">
        <v>18</v>
      </c>
      <c r="I4" s="14" t="s">
        <v>19</v>
      </c>
      <c r="J4" s="15" t="s">
        <v>21</v>
      </c>
      <c r="K4" s="14" t="s">
        <v>13</v>
      </c>
      <c r="L4" s="14" t="s">
        <v>18</v>
      </c>
      <c r="M4" s="14" t="s">
        <v>19</v>
      </c>
      <c r="N4" s="15" t="s">
        <v>21</v>
      </c>
    </row>
    <row r="5" spans="2:14" x14ac:dyDescent="0.25">
      <c r="B5" s="23">
        <v>1</v>
      </c>
      <c r="C5" s="24"/>
      <c r="D5" s="12"/>
      <c r="E5" s="12"/>
      <c r="F5" s="13" t="b">
        <v>0</v>
      </c>
      <c r="G5" s="16" t="str">
        <f t="shared" ref="G5:G12" si="0">IF(ISBLANK(E5),"",VLOOKUP(E5,QPoints,2,FALSE))</f>
        <v/>
      </c>
      <c r="H5" s="16" t="str">
        <f>IF(ISBLANK(D5),"",D5)</f>
        <v/>
      </c>
      <c r="I5" s="17" t="str">
        <f>IF(AND(ISNUMBER(G5),ISNUMBER(H5)),G5*H5,"")</f>
        <v/>
      </c>
      <c r="J5" s="18" t="str">
        <f t="shared" ref="J5:J12" si="1">IF(ISBLANK(E5),"",VLOOKUP(E5,CreditCount,2,FALSE)*D5)</f>
        <v/>
      </c>
      <c r="K5" s="19" t="str">
        <f t="shared" ref="K5:K12" si="2">IF(ISBLANK(E5),"",IF(AND(F5,E5&lt;&gt;"F"),0,VLOOKUP(E5,QPoints,2,FALSE)))</f>
        <v/>
      </c>
      <c r="L5" s="19" t="str">
        <f t="shared" ref="L5:L12" si="3">IF(ISBLANK(E5),"",IF(AND(F5,E5&lt;&gt;"F"),0,VLOOKUP(E5,AppliedCredits,2)*D5))</f>
        <v/>
      </c>
      <c r="M5" s="20" t="str">
        <f>IF(AND(ISNUMBER(K5),ISNUMBER(L5)),K5*L5,"")</f>
        <v/>
      </c>
      <c r="N5" s="19" t="str">
        <f t="shared" ref="N5:N12" si="4">IF(ISBLANK(E5),"",VLOOKUP(E5,CreditCount,2,FALSE)*D5)</f>
        <v/>
      </c>
    </row>
    <row r="6" spans="2:14" x14ac:dyDescent="0.25">
      <c r="B6" s="23">
        <v>2</v>
      </c>
      <c r="C6" s="24"/>
      <c r="D6" s="12"/>
      <c r="E6" s="12"/>
      <c r="F6" s="13" t="b">
        <v>0</v>
      </c>
      <c r="G6" s="16" t="str">
        <f t="shared" si="0"/>
        <v/>
      </c>
      <c r="H6" s="16" t="str">
        <f t="shared" ref="H6:H12" si="5">IF(ISBLANK(D6),"",D6)</f>
        <v/>
      </c>
      <c r="I6" s="17" t="str">
        <f t="shared" ref="I6:I12" si="6">IF(AND(ISNUMBER(G6),ISNUMBER(H6)),G6*H6,"")</f>
        <v/>
      </c>
      <c r="J6" s="18" t="str">
        <f t="shared" si="1"/>
        <v/>
      </c>
      <c r="K6" s="19" t="str">
        <f t="shared" si="2"/>
        <v/>
      </c>
      <c r="L6" s="19" t="str">
        <f t="shared" si="3"/>
        <v/>
      </c>
      <c r="M6" s="20" t="str">
        <f t="shared" ref="M6:M12" si="7">IF(AND(ISNUMBER(K6),ISNUMBER(L6)),K6*L6,"")</f>
        <v/>
      </c>
      <c r="N6" s="19" t="str">
        <f t="shared" si="4"/>
        <v/>
      </c>
    </row>
    <row r="7" spans="2:14" x14ac:dyDescent="0.25">
      <c r="B7" s="23">
        <v>3</v>
      </c>
      <c r="C7" s="24"/>
      <c r="D7" s="12"/>
      <c r="E7" s="12"/>
      <c r="F7" s="13" t="b">
        <v>0</v>
      </c>
      <c r="G7" s="16" t="str">
        <f t="shared" si="0"/>
        <v/>
      </c>
      <c r="H7" s="16" t="str">
        <f t="shared" si="5"/>
        <v/>
      </c>
      <c r="I7" s="17" t="str">
        <f t="shared" si="6"/>
        <v/>
      </c>
      <c r="J7" s="18" t="str">
        <f t="shared" si="1"/>
        <v/>
      </c>
      <c r="K7" s="19" t="str">
        <f t="shared" si="2"/>
        <v/>
      </c>
      <c r="L7" s="19" t="str">
        <f t="shared" si="3"/>
        <v/>
      </c>
      <c r="M7" s="20" t="str">
        <f t="shared" si="7"/>
        <v/>
      </c>
      <c r="N7" s="19" t="str">
        <f t="shared" si="4"/>
        <v/>
      </c>
    </row>
    <row r="8" spans="2:14" x14ac:dyDescent="0.25">
      <c r="B8" s="23">
        <v>4</v>
      </c>
      <c r="C8" s="24"/>
      <c r="D8" s="12"/>
      <c r="E8" s="12"/>
      <c r="F8" s="13" t="b">
        <v>0</v>
      </c>
      <c r="G8" s="16" t="str">
        <f t="shared" si="0"/>
        <v/>
      </c>
      <c r="H8" s="16" t="str">
        <f t="shared" si="5"/>
        <v/>
      </c>
      <c r="I8" s="17" t="str">
        <f t="shared" si="6"/>
        <v/>
      </c>
      <c r="J8" s="18" t="str">
        <f t="shared" si="1"/>
        <v/>
      </c>
      <c r="K8" s="19" t="str">
        <f t="shared" si="2"/>
        <v/>
      </c>
      <c r="L8" s="19" t="str">
        <f t="shared" si="3"/>
        <v/>
      </c>
      <c r="M8" s="20" t="str">
        <f t="shared" si="7"/>
        <v/>
      </c>
      <c r="N8" s="19" t="str">
        <f t="shared" si="4"/>
        <v/>
      </c>
    </row>
    <row r="9" spans="2:14" x14ac:dyDescent="0.25">
      <c r="B9" s="23">
        <v>5</v>
      </c>
      <c r="C9" s="24"/>
      <c r="D9" s="12"/>
      <c r="E9" s="12"/>
      <c r="F9" s="13" t="b">
        <v>0</v>
      </c>
      <c r="G9" s="16" t="str">
        <f t="shared" si="0"/>
        <v/>
      </c>
      <c r="H9" s="16" t="str">
        <f t="shared" si="5"/>
        <v/>
      </c>
      <c r="I9" s="17" t="str">
        <f t="shared" si="6"/>
        <v/>
      </c>
      <c r="J9" s="18" t="str">
        <f t="shared" si="1"/>
        <v/>
      </c>
      <c r="K9" s="19" t="str">
        <f t="shared" si="2"/>
        <v/>
      </c>
      <c r="L9" s="19" t="str">
        <f t="shared" si="3"/>
        <v/>
      </c>
      <c r="M9" s="20" t="str">
        <f t="shared" si="7"/>
        <v/>
      </c>
      <c r="N9" s="19" t="str">
        <f t="shared" si="4"/>
        <v/>
      </c>
    </row>
    <row r="10" spans="2:14" x14ac:dyDescent="0.25">
      <c r="B10" s="23">
        <v>6</v>
      </c>
      <c r="C10" s="24"/>
      <c r="D10" s="12"/>
      <c r="E10" s="12"/>
      <c r="F10" s="13" t="b">
        <v>0</v>
      </c>
      <c r="G10" s="16" t="str">
        <f t="shared" si="0"/>
        <v/>
      </c>
      <c r="H10" s="16" t="str">
        <f t="shared" si="5"/>
        <v/>
      </c>
      <c r="I10" s="17" t="str">
        <f t="shared" si="6"/>
        <v/>
      </c>
      <c r="J10" s="18" t="str">
        <f t="shared" si="1"/>
        <v/>
      </c>
      <c r="K10" s="19" t="str">
        <f t="shared" si="2"/>
        <v/>
      </c>
      <c r="L10" s="19" t="str">
        <f t="shared" si="3"/>
        <v/>
      </c>
      <c r="M10" s="20" t="str">
        <f t="shared" si="7"/>
        <v/>
      </c>
      <c r="N10" s="19" t="str">
        <f t="shared" si="4"/>
        <v/>
      </c>
    </row>
    <row r="11" spans="2:14" x14ac:dyDescent="0.25">
      <c r="B11" s="23">
        <v>7</v>
      </c>
      <c r="C11" s="24"/>
      <c r="D11" s="12"/>
      <c r="E11" s="12"/>
      <c r="F11" s="13" t="b">
        <v>0</v>
      </c>
      <c r="G11" s="16" t="str">
        <f t="shared" si="0"/>
        <v/>
      </c>
      <c r="H11" s="16" t="str">
        <f t="shared" si="5"/>
        <v/>
      </c>
      <c r="I11" s="17" t="str">
        <f t="shared" si="6"/>
        <v/>
      </c>
      <c r="J11" s="18" t="str">
        <f t="shared" si="1"/>
        <v/>
      </c>
      <c r="K11" s="19" t="str">
        <f t="shared" si="2"/>
        <v/>
      </c>
      <c r="L11" s="19" t="str">
        <f t="shared" si="3"/>
        <v/>
      </c>
      <c r="M11" s="20" t="str">
        <f t="shared" si="7"/>
        <v/>
      </c>
      <c r="N11" s="19" t="str">
        <f t="shared" si="4"/>
        <v/>
      </c>
    </row>
    <row r="12" spans="2:14" x14ac:dyDescent="0.25">
      <c r="B12" s="23">
        <v>8</v>
      </c>
      <c r="C12" s="24"/>
      <c r="D12" s="12"/>
      <c r="E12" s="12"/>
      <c r="F12" s="13" t="b">
        <v>0</v>
      </c>
      <c r="G12" s="16" t="str">
        <f t="shared" si="0"/>
        <v/>
      </c>
      <c r="H12" s="16" t="str">
        <f t="shared" si="5"/>
        <v/>
      </c>
      <c r="I12" s="17" t="str">
        <f t="shared" si="6"/>
        <v/>
      </c>
      <c r="J12" s="18" t="str">
        <f t="shared" si="1"/>
        <v/>
      </c>
      <c r="K12" s="19" t="str">
        <f t="shared" si="2"/>
        <v/>
      </c>
      <c r="L12" s="19" t="str">
        <f t="shared" si="3"/>
        <v/>
      </c>
      <c r="M12" s="20" t="str">
        <f t="shared" si="7"/>
        <v/>
      </c>
      <c r="N12" s="19" t="str">
        <f t="shared" si="4"/>
        <v/>
      </c>
    </row>
    <row r="13" spans="2:14" x14ac:dyDescent="0.25">
      <c r="B13" s="25" t="s">
        <v>32</v>
      </c>
      <c r="C13" s="26"/>
      <c r="D13" s="27"/>
      <c r="E13" s="9" t="str">
        <f>IF(COUNT(J5:J12),SUM(J5:J12),"")</f>
        <v/>
      </c>
      <c r="F13" s="7" t="str">
        <f>IF(COUNT(N5:N12),SUM(N5:N12),"")</f>
        <v/>
      </c>
    </row>
    <row r="14" spans="2:14" x14ac:dyDescent="0.25">
      <c r="B14" s="28" t="s">
        <v>33</v>
      </c>
      <c r="C14" s="29"/>
      <c r="D14" s="30"/>
      <c r="E14" s="6" t="str">
        <f>IF(SUM(H5:H12)=0,"",SUM(I5:I12)/SUM(H5:H12))</f>
        <v/>
      </c>
      <c r="F14" s="8" t="str">
        <f>IF(SUM(L5:L12)=0,"",SUM(M5:M12)/SUM(L5:L12))</f>
        <v/>
      </c>
    </row>
    <row r="17" spans="3:10" ht="15.75" thickBot="1" x14ac:dyDescent="0.3">
      <c r="C17" s="32" t="s">
        <v>34</v>
      </c>
      <c r="D17" s="32"/>
      <c r="E17" s="32"/>
      <c r="F17" s="21"/>
      <c r="G17" s="4"/>
      <c r="H17" s="4"/>
      <c r="I17" s="4"/>
      <c r="J17" s="4"/>
    </row>
    <row r="18" spans="3:10" ht="15.75" thickBot="1" x14ac:dyDescent="0.3">
      <c r="C18" s="32" t="s">
        <v>35</v>
      </c>
      <c r="D18" s="32"/>
      <c r="E18" s="32"/>
      <c r="F18" s="22"/>
      <c r="G18" s="5"/>
      <c r="H18" s="5"/>
      <c r="I18" s="5"/>
      <c r="J18" s="5"/>
    </row>
    <row r="20" spans="3:10" x14ac:dyDescent="0.25">
      <c r="C20" s="31" t="s">
        <v>24</v>
      </c>
      <c r="D20" s="31"/>
      <c r="E20" s="10" t="str">
        <f>IF(AND(ISNUMBER(E13),ISNUMBER(PrevCredits)),PrevCredits+E13,IF(ISNUMBER(PrevCredits),PrevCredits,""))</f>
        <v/>
      </c>
      <c r="F20" s="7" t="str">
        <f>IF(AND(ISNUMBER(F13),ISNUMBER(PrevCredits)),PrevCredits+F13,IF(ISNUMBER(PrevCredits),PrevCredits,""))</f>
        <v/>
      </c>
      <c r="G20" s="4"/>
      <c r="H20" s="4"/>
      <c r="I20" s="4"/>
      <c r="J20" s="4"/>
    </row>
    <row r="21" spans="3:10" x14ac:dyDescent="0.25">
      <c r="C21" s="31" t="s">
        <v>25</v>
      </c>
      <c r="D21" s="31"/>
      <c r="E21" s="11" t="str">
        <f>IF(AND(ISNUMBER(PrevCredits),ISNUMBER(PrevGPA)),(PrevGPA*PrevCredits+SUM(I5:I12))/(SUM(H5:H12) + PrevCredits),"")</f>
        <v/>
      </c>
      <c r="F21" s="8" t="str">
        <f>IF(AND(ISNUMBER(PrevCredits),ISNUMBER(PrevGPA)),(PrevGPA*PrevCredits+SUM(M5:M12))/(SUM(L5:L12) + PrevCredits),"")</f>
        <v/>
      </c>
      <c r="G21" s="5"/>
      <c r="H21" s="5"/>
      <c r="I21" s="5"/>
      <c r="J21" s="5"/>
    </row>
  </sheetData>
  <sheetProtection algorithmName="SHA-512" hashValue="BH03sNCs0743icpkRL91iE3QFSpihJRYqTxYVbAFWPuxBtXmQuM6PLl8QEwxI+nCmMIVksCzR4mbuDjch3+Csg==" saltValue="8xD03h6bY5uUjQ3lcyEQqg==" spinCount="100000" sheet="1" scenarios="1" selectLockedCells="1"/>
  <mergeCells count="11">
    <mergeCell ref="K3:N3"/>
    <mergeCell ref="G2:N2"/>
    <mergeCell ref="G3:J3"/>
    <mergeCell ref="B2:F2"/>
    <mergeCell ref="B3:F3"/>
    <mergeCell ref="B13:D13"/>
    <mergeCell ref="B14:D14"/>
    <mergeCell ref="C20:D20"/>
    <mergeCell ref="C21:D21"/>
    <mergeCell ref="C17:E17"/>
    <mergeCell ref="C18:E18"/>
  </mergeCells>
  <dataValidations count="5">
    <dataValidation type="list" allowBlank="1" showInputMessage="1" showErrorMessage="1" errorTitle="Invalid Credits" error="Enter an integer between 0 and 4." promptTitle="Credit Hours" prompt="Choose a number from the drop-down menu." sqref="D5:D12">
      <formula1>Credits</formula1>
    </dataValidation>
    <dataValidation type="decimal" allowBlank="1" showInputMessage="1" showErrorMessage="1" errorTitle="Invalid GPA" error="GPA must be a number between 0 and 4." sqref="F18:J18">
      <formula1>0</formula1>
      <formula2>4</formula2>
    </dataValidation>
    <dataValidation type="whole" allowBlank="1" showInputMessage="1" showErrorMessage="1" errorTitle="Invalud GPA" error="Enter an integer between 0 and 200" sqref="F17:J17">
      <formula1>0</formula1>
      <formula2>200</formula2>
    </dataValidation>
    <dataValidation type="list" allowBlank="1" showInputMessage="1" showErrorMessage="1" errorTitle="Invalid Grade Letter" error="Choose A, B+, B, C+, C, D+, D, or F." promptTitle="Grade Letter" prompt="Choose a letter grade from the drop-down menu." sqref="E5:E12">
      <formula1>ActualGrades</formula1>
    </dataValidation>
    <dataValidation allowBlank="1" showInputMessage="1" showErrorMessage="1" promptTitle="Course Number" prompt="Enter the course numbe. (This field is optional -- not required for the GPA calculation.)" sqref="C5:C12"/>
  </dataValidations>
  <pageMargins left="0.25" right="0.25" top="0.75" bottom="0.75" header="0.3" footer="0.3"/>
  <pageSetup paperSize="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5</xdr:row>
                    <xdr:rowOff>19050</xdr:rowOff>
                  </from>
                  <to>
                    <xdr:col>5</xdr:col>
                    <xdr:colOff>581025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6</xdr:row>
                    <xdr:rowOff>28575</xdr:rowOff>
                  </from>
                  <to>
                    <xdr:col>5</xdr:col>
                    <xdr:colOff>581025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7</xdr:row>
                    <xdr:rowOff>19050</xdr:rowOff>
                  </from>
                  <to>
                    <xdr:col>5</xdr:col>
                    <xdr:colOff>581025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8</xdr:row>
                    <xdr:rowOff>28575</xdr:rowOff>
                  </from>
                  <to>
                    <xdr:col>5</xdr:col>
                    <xdr:colOff>581025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9</xdr:row>
                    <xdr:rowOff>28575</xdr:rowOff>
                  </from>
                  <to>
                    <xdr:col>5</xdr:col>
                    <xdr:colOff>581025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10</xdr:row>
                    <xdr:rowOff>19050</xdr:rowOff>
                  </from>
                  <to>
                    <xdr:col>5</xdr:col>
                    <xdr:colOff>581025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 altText="">
                <anchor moveWithCells="1">
                  <from>
                    <xdr:col>5</xdr:col>
                    <xdr:colOff>333375</xdr:colOff>
                    <xdr:row>11</xdr:row>
                    <xdr:rowOff>38100</xdr:rowOff>
                  </from>
                  <to>
                    <xdr:col>5</xdr:col>
                    <xdr:colOff>581025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 altText="Check this box to choose PASS instead of the letter grade.">
                <anchor moveWithCells="1">
                  <from>
                    <xdr:col>5</xdr:col>
                    <xdr:colOff>333375</xdr:colOff>
                    <xdr:row>4</xdr:row>
                    <xdr:rowOff>19050</xdr:rowOff>
                  </from>
                  <to>
                    <xdr:col>5</xdr:col>
                    <xdr:colOff>581025</xdr:colOff>
                    <xdr:row>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"/>
  <sheetViews>
    <sheetView topLeftCell="B1" zoomScale="175" zoomScaleNormal="175" workbookViewId="0">
      <selection activeCell="B1" sqref="B1"/>
    </sheetView>
  </sheetViews>
  <sheetFormatPr defaultRowHeight="15" x14ac:dyDescent="0.25"/>
  <cols>
    <col min="3" max="3" width="12.28515625" bestFit="1" customWidth="1"/>
    <col min="7" max="7" width="13.5703125" bestFit="1" customWidth="1"/>
  </cols>
  <sheetData>
    <row r="2" spans="2:16" x14ac:dyDescent="0.25">
      <c r="I2" t="s">
        <v>22</v>
      </c>
      <c r="L2" t="s">
        <v>17</v>
      </c>
      <c r="O2" t="s">
        <v>31</v>
      </c>
    </row>
    <row r="3" spans="2:16" x14ac:dyDescent="0.25">
      <c r="B3" t="s">
        <v>1</v>
      </c>
      <c r="C3" t="s">
        <v>26</v>
      </c>
      <c r="D3" t="s">
        <v>3</v>
      </c>
      <c r="F3" t="s">
        <v>2</v>
      </c>
      <c r="G3" t="s">
        <v>13</v>
      </c>
      <c r="I3" t="s">
        <v>2</v>
      </c>
      <c r="J3" t="s">
        <v>16</v>
      </c>
      <c r="L3" t="s">
        <v>2</v>
      </c>
      <c r="M3" t="s">
        <v>16</v>
      </c>
      <c r="O3" t="s">
        <v>2</v>
      </c>
      <c r="P3" t="s">
        <v>30</v>
      </c>
    </row>
    <row r="4" spans="2:16" x14ac:dyDescent="0.25">
      <c r="B4">
        <v>0</v>
      </c>
      <c r="C4" t="s">
        <v>5</v>
      </c>
      <c r="D4" t="s">
        <v>5</v>
      </c>
      <c r="F4" t="s">
        <v>5</v>
      </c>
      <c r="G4" s="2">
        <v>4</v>
      </c>
      <c r="I4" t="s">
        <v>5</v>
      </c>
      <c r="J4" s="1">
        <v>1</v>
      </c>
      <c r="L4" t="s">
        <v>5</v>
      </c>
      <c r="M4">
        <v>1</v>
      </c>
      <c r="O4" t="s">
        <v>5</v>
      </c>
      <c r="P4">
        <v>1</v>
      </c>
    </row>
    <row r="5" spans="2:16" x14ac:dyDescent="0.25">
      <c r="B5">
        <v>1</v>
      </c>
      <c r="C5" t="s">
        <v>6</v>
      </c>
      <c r="D5" t="s">
        <v>6</v>
      </c>
      <c r="F5" t="s">
        <v>6</v>
      </c>
      <c r="G5" s="2">
        <v>3.5</v>
      </c>
      <c r="I5" t="s">
        <v>6</v>
      </c>
      <c r="J5" s="1">
        <v>1</v>
      </c>
      <c r="L5" t="s">
        <v>6</v>
      </c>
      <c r="M5">
        <v>1</v>
      </c>
      <c r="O5" t="s">
        <v>6</v>
      </c>
      <c r="P5">
        <v>1</v>
      </c>
    </row>
    <row r="6" spans="2:16" x14ac:dyDescent="0.25">
      <c r="B6">
        <v>2</v>
      </c>
      <c r="C6" t="s">
        <v>7</v>
      </c>
      <c r="D6" t="s">
        <v>7</v>
      </c>
      <c r="F6" t="s">
        <v>7</v>
      </c>
      <c r="G6" s="2">
        <v>3</v>
      </c>
      <c r="I6" t="s">
        <v>7</v>
      </c>
      <c r="J6" s="1">
        <v>1</v>
      </c>
      <c r="L6" t="s">
        <v>7</v>
      </c>
      <c r="M6">
        <v>1</v>
      </c>
      <c r="O6" t="s">
        <v>7</v>
      </c>
      <c r="P6">
        <v>1</v>
      </c>
    </row>
    <row r="7" spans="2:16" x14ac:dyDescent="0.25">
      <c r="B7">
        <v>3</v>
      </c>
      <c r="C7" t="s">
        <v>8</v>
      </c>
      <c r="D7" t="s">
        <v>8</v>
      </c>
      <c r="F7" t="s">
        <v>8</v>
      </c>
      <c r="G7" s="2">
        <v>2.5</v>
      </c>
      <c r="I7" t="s">
        <v>8</v>
      </c>
      <c r="J7" s="1">
        <v>1</v>
      </c>
      <c r="L7" t="s">
        <v>8</v>
      </c>
      <c r="M7">
        <v>1</v>
      </c>
      <c r="O7" t="s">
        <v>8</v>
      </c>
      <c r="P7">
        <v>1</v>
      </c>
    </row>
    <row r="8" spans="2:16" x14ac:dyDescent="0.25">
      <c r="B8">
        <v>4</v>
      </c>
      <c r="C8" t="s">
        <v>9</v>
      </c>
      <c r="D8" t="s">
        <v>9</v>
      </c>
      <c r="F8" t="s">
        <v>9</v>
      </c>
      <c r="G8" s="2">
        <v>2</v>
      </c>
      <c r="I8" t="s">
        <v>9</v>
      </c>
      <c r="J8" s="1">
        <v>1</v>
      </c>
      <c r="L8" t="s">
        <v>9</v>
      </c>
      <c r="M8">
        <v>1</v>
      </c>
      <c r="O8" t="s">
        <v>9</v>
      </c>
      <c r="P8">
        <v>1</v>
      </c>
    </row>
    <row r="9" spans="2:16" x14ac:dyDescent="0.25">
      <c r="C9" t="s">
        <v>10</v>
      </c>
      <c r="D9" t="s">
        <v>10</v>
      </c>
      <c r="F9" t="s">
        <v>10</v>
      </c>
      <c r="G9" s="2">
        <v>1.5</v>
      </c>
      <c r="I9" t="s">
        <v>10</v>
      </c>
      <c r="J9" s="1">
        <v>1</v>
      </c>
      <c r="L9" t="s">
        <v>10</v>
      </c>
      <c r="M9">
        <v>1</v>
      </c>
      <c r="O9" t="s">
        <v>10</v>
      </c>
      <c r="P9">
        <v>1</v>
      </c>
    </row>
    <row r="10" spans="2:16" x14ac:dyDescent="0.25">
      <c r="C10" t="s">
        <v>11</v>
      </c>
      <c r="D10" t="s">
        <v>11</v>
      </c>
      <c r="F10" t="s">
        <v>11</v>
      </c>
      <c r="G10" s="2">
        <v>1</v>
      </c>
      <c r="I10" t="s">
        <v>11</v>
      </c>
      <c r="J10" s="1">
        <v>1</v>
      </c>
      <c r="L10" t="s">
        <v>11</v>
      </c>
      <c r="M10">
        <v>1</v>
      </c>
      <c r="O10" t="s">
        <v>11</v>
      </c>
      <c r="P10">
        <v>1</v>
      </c>
    </row>
    <row r="11" spans="2:16" x14ac:dyDescent="0.25">
      <c r="C11" t="s">
        <v>4</v>
      </c>
      <c r="D11" t="s">
        <v>12</v>
      </c>
      <c r="F11" t="s">
        <v>12</v>
      </c>
      <c r="G11" s="2">
        <v>0</v>
      </c>
      <c r="I11" t="s">
        <v>12</v>
      </c>
      <c r="J11" s="1">
        <v>0</v>
      </c>
      <c r="L11" t="s">
        <v>12</v>
      </c>
      <c r="M11">
        <v>1</v>
      </c>
      <c r="O11" t="s">
        <v>4</v>
      </c>
      <c r="P11">
        <v>0</v>
      </c>
    </row>
    <row r="12" spans="2:16" x14ac:dyDescent="0.25">
      <c r="D12" t="s">
        <v>4</v>
      </c>
      <c r="F12" t="s">
        <v>4</v>
      </c>
      <c r="G12" s="2">
        <v>0</v>
      </c>
      <c r="I12" t="s">
        <v>4</v>
      </c>
      <c r="J12" s="1">
        <v>1</v>
      </c>
      <c r="L12" t="s">
        <v>4</v>
      </c>
      <c r="M12">
        <v>0</v>
      </c>
    </row>
  </sheetData>
  <sheetProtection algorithmName="SHA-512" hashValue="GkYKd4zR5ZHgeSf/Q9V2k+Ptz3aHAEbR5F1Q7urcKM/PTrOj1gSQjJ1bLjmwt61cEXHmvbXWINdk257t8OpL2g==" saltValue="2orYC4wJi7I1p1v2ASCQtw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Form</vt:lpstr>
      <vt:lpstr>Parameters</vt:lpstr>
      <vt:lpstr>ActualGrades</vt:lpstr>
      <vt:lpstr>AppliedCredits</vt:lpstr>
      <vt:lpstr>CreditCount</vt:lpstr>
      <vt:lpstr>CreditCount2</vt:lpstr>
      <vt:lpstr>Credits</vt:lpstr>
      <vt:lpstr>GPA</vt:lpstr>
      <vt:lpstr>Grades</vt:lpstr>
      <vt:lpstr>PrevCredits</vt:lpstr>
      <vt:lpstr>PrevGPA</vt:lpstr>
      <vt:lpstr>QPoints</vt:lpstr>
    </vt:vector>
  </TitlesOfParts>
  <Manager>newtownm@canton.edu</Manager>
  <Company>SUNY Canton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 Calculator</dc:title>
  <dc:subject>Release 1.6</dc:subject>
  <dc:creator>Koya,Tatsuhito</dc:creator>
  <cp:lastModifiedBy>Campbell, Renee</cp:lastModifiedBy>
  <cp:lastPrinted>2020-05-13T20:38:15Z</cp:lastPrinted>
  <dcterms:created xsi:type="dcterms:W3CDTF">2020-05-12T21:18:41Z</dcterms:created>
  <dcterms:modified xsi:type="dcterms:W3CDTF">2020-05-14T14:54:19Z</dcterms:modified>
  <cp:category>Application</cp:category>
</cp:coreProperties>
</file>