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UNY\2015\SUNY Excels\"/>
    </mc:Choice>
  </mc:AlternateContent>
  <bookViews>
    <workbookView xWindow="15" yWindow="15" windowWidth="28695" windowHeight="12585"/>
  </bookViews>
  <sheets>
    <sheet name="Peer Lists" sheetId="8" r:id="rId1"/>
    <sheet name="IPEDS UNITID Peer Pool" sheetId="10" state="hidden" r:id="rId2"/>
    <sheet name="State Abbrv" sheetId="11" state="hidden" r:id="rId3"/>
  </sheets>
  <definedNames>
    <definedName name="_xlnm._FilterDatabase" localSheetId="1" hidden="1">'IPEDS UNITID Peer Pool'!$A$2:$S$3284</definedName>
    <definedName name="_xlnm._FilterDatabase" localSheetId="0" hidden="1">'Peer Lists'!$B$6:$U$34</definedName>
    <definedName name="_xlnm.Print_Area" localSheetId="0">'Peer Lists'!$M$1:$W$39</definedName>
    <definedName name="_xlnm.Print_Titles" localSheetId="0">'Peer Lists'!$6:$6</definedName>
  </definedNames>
  <calcPr calcId="152511" concurrentCalc="0"/>
</workbook>
</file>

<file path=xl/calcChain.xml><?xml version="1.0" encoding="utf-8"?>
<calcChain xmlns="http://schemas.openxmlformats.org/spreadsheetml/2006/main">
  <c r="E1710" i="10" l="1"/>
  <c r="M9" i="8"/>
  <c r="E2577" i="10"/>
  <c r="M10" i="8"/>
  <c r="E2580" i="10"/>
  <c r="M11" i="8"/>
  <c r="E2582" i="10"/>
  <c r="M12" i="8"/>
  <c r="M13" i="8"/>
  <c r="M14" i="8"/>
  <c r="E758" i="10"/>
  <c r="M15" i="8"/>
  <c r="M16" i="8"/>
  <c r="M17" i="8"/>
  <c r="M18" i="8"/>
  <c r="M19" i="8"/>
  <c r="M20" i="8"/>
  <c r="M21" i="8"/>
  <c r="M22" i="8"/>
  <c r="M23" i="8"/>
  <c r="M24" i="8"/>
  <c r="M25" i="8"/>
  <c r="M26" i="8"/>
  <c r="M27" i="8"/>
  <c r="M28" i="8"/>
  <c r="E2826" i="10"/>
  <c r="M29" i="8"/>
  <c r="M30" i="8"/>
  <c r="M31" i="8"/>
  <c r="M32" i="8"/>
  <c r="M33" i="8"/>
  <c r="M34" i="8"/>
  <c r="E880" i="10"/>
  <c r="M8" i="8"/>
  <c r="B8" i="8"/>
  <c r="B9" i="8"/>
  <c r="B10" i="8"/>
  <c r="B11" i="8"/>
  <c r="B12" i="8"/>
  <c r="B13" i="8"/>
  <c r="B14" i="8"/>
  <c r="B15" i="8"/>
  <c r="B16" i="8"/>
  <c r="B17" i="8"/>
  <c r="B18" i="8"/>
  <c r="B19" i="8"/>
  <c r="B20" i="8"/>
  <c r="B21" i="8"/>
  <c r="B22" i="8"/>
  <c r="B23" i="8"/>
  <c r="B24" i="8"/>
  <c r="B25" i="8"/>
  <c r="B26" i="8"/>
  <c r="B27" i="8"/>
  <c r="B28" i="8"/>
  <c r="B29" i="8"/>
  <c r="B30" i="8"/>
  <c r="B31" i="8"/>
  <c r="B32" i="8"/>
  <c r="B33" i="8"/>
  <c r="B34" i="8"/>
  <c r="N13" i="8"/>
  <c r="O13" i="8"/>
  <c r="P13" i="8"/>
  <c r="Q13" i="8"/>
  <c r="N8" i="8"/>
  <c r="O8" i="8"/>
  <c r="P8" i="8"/>
  <c r="Q8" i="8"/>
  <c r="N9" i="8"/>
  <c r="O9" i="8"/>
  <c r="P9" i="8"/>
  <c r="Q9" i="8"/>
  <c r="N10" i="8"/>
  <c r="O10" i="8"/>
  <c r="P10" i="8"/>
  <c r="Q10" i="8"/>
  <c r="N11" i="8"/>
  <c r="O11" i="8"/>
  <c r="P11" i="8"/>
  <c r="Q11" i="8"/>
  <c r="N7" i="8"/>
  <c r="N12" i="8"/>
  <c r="N14" i="8"/>
  <c r="N15" i="8"/>
  <c r="N16" i="8"/>
  <c r="N17" i="8"/>
  <c r="N18" i="8"/>
  <c r="N19" i="8"/>
  <c r="N20" i="8"/>
  <c r="N21" i="8"/>
  <c r="N22" i="8"/>
  <c r="N23" i="8"/>
  <c r="N24" i="8"/>
  <c r="N25" i="8"/>
  <c r="N26" i="8"/>
  <c r="N27" i="8"/>
  <c r="N28" i="8"/>
  <c r="N29" i="8"/>
  <c r="N30" i="8"/>
  <c r="N31" i="8"/>
  <c r="N32" i="8"/>
  <c r="N33" i="8"/>
  <c r="N34" i="8"/>
  <c r="E1435" i="10"/>
  <c r="C1435" i="10"/>
  <c r="E991" i="10"/>
  <c r="E2636" i="10"/>
  <c r="E2345" i="10"/>
  <c r="C2345" i="10"/>
  <c r="E1811" i="10"/>
  <c r="C1811" i="10"/>
  <c r="E1678" i="10"/>
  <c r="C1678" i="10"/>
  <c r="E1674" i="10"/>
  <c r="C1674" i="10"/>
  <c r="E860" i="10"/>
  <c r="C860" i="10"/>
  <c r="E414" i="10"/>
  <c r="E1093" i="10"/>
  <c r="C1093" i="10"/>
  <c r="E1206" i="10"/>
  <c r="C3232" i="10"/>
  <c r="C589" i="10"/>
  <c r="C2979" i="10"/>
  <c r="C3229" i="10"/>
  <c r="C2279" i="10"/>
  <c r="E3133" i="10"/>
  <c r="C3133" i="10"/>
  <c r="C1731" i="10"/>
  <c r="C272" i="10"/>
  <c r="C302" i="10"/>
  <c r="C1270" i="10"/>
  <c r="C1694" i="10"/>
  <c r="C915" i="10"/>
  <c r="C2095" i="10"/>
  <c r="C1587" i="10"/>
  <c r="C1346" i="10"/>
  <c r="C2997" i="10"/>
  <c r="C1586" i="10"/>
  <c r="C1207" i="10"/>
  <c r="C2094" i="10"/>
  <c r="C1626" i="10"/>
  <c r="C816" i="10"/>
  <c r="C196" i="10"/>
  <c r="C2659" i="10"/>
  <c r="C2423" i="10"/>
  <c r="C405" i="10"/>
  <c r="C1313" i="10"/>
  <c r="C986" i="10"/>
  <c r="C2714" i="10"/>
  <c r="C611" i="10"/>
  <c r="E1932" i="10"/>
  <c r="C1901" i="10"/>
  <c r="C2051" i="10"/>
  <c r="C791" i="10"/>
  <c r="C399" i="10"/>
  <c r="E540" i="10"/>
  <c r="C540" i="10"/>
  <c r="E3078" i="10"/>
  <c r="C3078" i="10"/>
  <c r="C2338" i="10"/>
  <c r="C653" i="10"/>
  <c r="C984" i="10"/>
  <c r="C987" i="10"/>
  <c r="C1088" i="10"/>
  <c r="C864" i="10"/>
  <c r="C809" i="10"/>
  <c r="C1081" i="10"/>
  <c r="C2445" i="10"/>
  <c r="C2986" i="10"/>
  <c r="C1935" i="10"/>
  <c r="C55" i="10"/>
  <c r="C1362" i="10"/>
  <c r="E460" i="10"/>
  <c r="C460" i="10"/>
  <c r="C2029" i="10"/>
  <c r="C1458" i="10"/>
  <c r="C2465" i="10"/>
  <c r="C900" i="10"/>
  <c r="C1959" i="10"/>
  <c r="C2002" i="10"/>
  <c r="C593" i="10"/>
  <c r="C2591" i="10"/>
  <c r="C127" i="10"/>
  <c r="C3090" i="10"/>
  <c r="C990" i="10"/>
  <c r="C3170" i="10"/>
  <c r="C1886" i="10"/>
  <c r="C448" i="10"/>
  <c r="C408" i="10"/>
  <c r="C3224" i="10"/>
  <c r="C3165" i="10"/>
  <c r="C476" i="10"/>
  <c r="C3012" i="10"/>
  <c r="C1855" i="10"/>
  <c r="C1844" i="10"/>
  <c r="C1815" i="10"/>
  <c r="C1700" i="10"/>
  <c r="C1624" i="10"/>
  <c r="C926" i="10"/>
  <c r="C263" i="10"/>
  <c r="C3140" i="10"/>
  <c r="C2474" i="10"/>
  <c r="C3244" i="10"/>
  <c r="C3123" i="10"/>
  <c r="C2596" i="10"/>
  <c r="C2507" i="10"/>
  <c r="C2506" i="10"/>
  <c r="C2427" i="10"/>
  <c r="C2396" i="10"/>
  <c r="C2379" i="10"/>
  <c r="C195" i="10"/>
  <c r="C1110" i="10"/>
  <c r="C1041" i="10"/>
  <c r="C1034" i="10"/>
  <c r="C2093" i="10"/>
  <c r="C868" i="10"/>
  <c r="C829" i="10"/>
  <c r="C511" i="10"/>
  <c r="C252" i="10"/>
  <c r="C211" i="10"/>
  <c r="C3241" i="10"/>
  <c r="C3064" i="10"/>
  <c r="C2712" i="10"/>
  <c r="C2484" i="10"/>
  <c r="C2475" i="10"/>
  <c r="C2195" i="10"/>
  <c r="C2164" i="10"/>
  <c r="C2039" i="10"/>
  <c r="C2038" i="10"/>
  <c r="C1795" i="10"/>
  <c r="C1729" i="10"/>
  <c r="C1424" i="10"/>
  <c r="C1247" i="10"/>
  <c r="C997" i="10"/>
  <c r="C708" i="10"/>
  <c r="C446" i="10"/>
  <c r="C274" i="10"/>
  <c r="C628" i="10"/>
  <c r="C2304" i="10"/>
  <c r="C2764" i="10"/>
  <c r="C3036" i="10"/>
  <c r="C3179" i="10"/>
  <c r="C3166" i="10"/>
  <c r="C3114" i="10"/>
  <c r="C3056" i="10"/>
  <c r="E2634" i="10"/>
  <c r="C2633" i="10"/>
  <c r="C2619" i="10"/>
  <c r="C2607" i="10"/>
  <c r="C2323" i="10"/>
  <c r="C2311" i="10"/>
  <c r="C2533" i="10"/>
  <c r="C2196" i="10"/>
  <c r="C2031" i="10"/>
  <c r="C2028" i="10"/>
  <c r="C1854" i="10"/>
  <c r="C1840" i="10"/>
  <c r="C1419" i="10"/>
  <c r="C1759" i="10"/>
  <c r="C1547" i="10"/>
  <c r="C1361" i="10"/>
  <c r="C1348" i="10"/>
  <c r="C1347" i="10"/>
  <c r="C1306" i="10"/>
  <c r="C1141" i="10"/>
  <c r="C1112" i="10"/>
  <c r="C955" i="10"/>
  <c r="C932" i="10"/>
  <c r="C835" i="10"/>
  <c r="C818" i="10"/>
  <c r="C733" i="10"/>
  <c r="C508" i="10"/>
  <c r="C487" i="10"/>
  <c r="C445" i="10"/>
  <c r="C418" i="10"/>
  <c r="C311" i="10"/>
  <c r="C267" i="10"/>
  <c r="C535" i="10"/>
  <c r="C78" i="10"/>
  <c r="C59" i="10"/>
  <c r="C1853" i="10"/>
  <c r="C2211" i="10"/>
  <c r="C1747" i="10"/>
  <c r="C1712" i="10"/>
  <c r="C1224" i="10"/>
  <c r="C779" i="10"/>
  <c r="C3150" i="10"/>
  <c r="C2436" i="10"/>
  <c r="C1327" i="10"/>
  <c r="C3210" i="10"/>
  <c r="C2729" i="10"/>
  <c r="C427" i="10"/>
  <c r="C2503" i="10"/>
  <c r="C2975" i="10"/>
  <c r="C2974" i="10"/>
  <c r="C2973" i="10"/>
  <c r="C2972" i="10"/>
  <c r="C2091" i="10"/>
  <c r="C1620" i="10"/>
  <c r="C1137" i="10"/>
  <c r="C1045" i="10"/>
  <c r="C901" i="10"/>
  <c r="C1861" i="10"/>
  <c r="C2610" i="10"/>
  <c r="C626" i="10"/>
  <c r="C3178" i="10"/>
  <c r="C2643" i="10"/>
  <c r="C2166" i="10"/>
  <c r="C2951" i="10"/>
  <c r="C625" i="10"/>
  <c r="E1693" i="10"/>
  <c r="C1693" i="10"/>
  <c r="C1466" i="10"/>
  <c r="C1376" i="10"/>
  <c r="C1069" i="10"/>
  <c r="C734" i="10"/>
  <c r="C322" i="10"/>
  <c r="C623" i="10"/>
  <c r="C2766" i="10"/>
  <c r="C2725" i="10"/>
  <c r="C2499" i="10"/>
  <c r="C2230" i="10"/>
  <c r="C1733" i="10"/>
  <c r="C1407" i="10"/>
  <c r="C517" i="10"/>
  <c r="C503" i="10"/>
  <c r="C469" i="10"/>
  <c r="C442" i="10"/>
  <c r="C271" i="10"/>
  <c r="C3160" i="10"/>
  <c r="C2234" i="10"/>
  <c r="C1962" i="10"/>
  <c r="C1858" i="10"/>
  <c r="C1872" i="10"/>
  <c r="C1738" i="10"/>
  <c r="C2169" i="10"/>
  <c r="C810" i="10"/>
  <c r="C389" i="10"/>
  <c r="C3100" i="10"/>
  <c r="C2618" i="10"/>
  <c r="C2464" i="10"/>
  <c r="C2001" i="10"/>
  <c r="C1939" i="10"/>
  <c r="C1898" i="10"/>
  <c r="C1828" i="10"/>
  <c r="C3282" i="10"/>
  <c r="C1503" i="10"/>
  <c r="C1422" i="10"/>
  <c r="C798" i="10"/>
  <c r="C1120" i="10"/>
  <c r="C828" i="10"/>
  <c r="C705" i="10"/>
  <c r="C618" i="10"/>
  <c r="C512" i="10"/>
  <c r="C291" i="10"/>
  <c r="C2791" i="10"/>
  <c r="C25" i="10"/>
  <c r="C3212" i="10"/>
  <c r="C710" i="10"/>
  <c r="C3216" i="10"/>
  <c r="C3197" i="10"/>
  <c r="C3162" i="10"/>
  <c r="C3109" i="10"/>
  <c r="C3081" i="10"/>
  <c r="C3045" i="10"/>
  <c r="C2727" i="10"/>
  <c r="C2589" i="10"/>
  <c r="C2538" i="10"/>
  <c r="C2494" i="10"/>
  <c r="C2441" i="10"/>
  <c r="C2329" i="10"/>
  <c r="C2309" i="10"/>
  <c r="C2239" i="10"/>
  <c r="C2217" i="10"/>
  <c r="C2213" i="10"/>
  <c r="C2198" i="10"/>
  <c r="C2160" i="10"/>
  <c r="C2101" i="10"/>
  <c r="C2089" i="10"/>
  <c r="C1692" i="10"/>
  <c r="C1669" i="10"/>
  <c r="C1544" i="10"/>
  <c r="C1536" i="10"/>
  <c r="C1378" i="10"/>
  <c r="C1260" i="10"/>
  <c r="C1202" i="10"/>
  <c r="C1084" i="10"/>
  <c r="C1056" i="10"/>
  <c r="C1049" i="10"/>
  <c r="C920" i="10"/>
  <c r="C777" i="10"/>
  <c r="C724" i="10"/>
  <c r="C672" i="10"/>
  <c r="C536" i="10"/>
  <c r="C523" i="10"/>
  <c r="C443" i="10"/>
  <c r="C426" i="10"/>
  <c r="C402" i="10"/>
  <c r="C383" i="10"/>
  <c r="C338" i="10"/>
  <c r="C315" i="10"/>
  <c r="C273" i="10"/>
  <c r="C2425" i="10"/>
  <c r="C578" i="10"/>
  <c r="E2588" i="10"/>
  <c r="C2780" i="10"/>
  <c r="E2765" i="10"/>
  <c r="C2765" i="10"/>
  <c r="E2716" i="10"/>
  <c r="E2563" i="10"/>
  <c r="C2563" i="10"/>
  <c r="E1831" i="10"/>
  <c r="E1748" i="10"/>
  <c r="E1237" i="10"/>
  <c r="E1104" i="10"/>
  <c r="E967" i="10"/>
  <c r="E949" i="10"/>
  <c r="C949" i="10"/>
  <c r="E890" i="10"/>
  <c r="C700" i="10"/>
  <c r="C695" i="10"/>
  <c r="C694" i="10"/>
  <c r="C691" i="10"/>
  <c r="C687" i="10"/>
  <c r="E660" i="10"/>
  <c r="C660" i="10"/>
  <c r="E530" i="10"/>
  <c r="E2569" i="10"/>
  <c r="E16" i="10"/>
  <c r="C1574" i="10"/>
  <c r="C2328" i="10"/>
  <c r="C2921" i="10"/>
  <c r="C1792" i="10"/>
  <c r="C1790" i="10"/>
  <c r="C1789" i="10"/>
  <c r="C2918" i="10"/>
  <c r="C1787" i="10"/>
  <c r="C808" i="10"/>
  <c r="C533" i="10"/>
  <c r="C1791" i="10"/>
  <c r="C2788" i="10"/>
  <c r="C2771" i="10"/>
  <c r="C2299" i="10"/>
  <c r="C2037" i="10"/>
  <c r="C1931" i="10"/>
  <c r="C1617" i="10"/>
  <c r="C1147" i="10"/>
  <c r="C1003" i="10"/>
  <c r="C683" i="10"/>
  <c r="C665" i="10"/>
  <c r="C376" i="10"/>
  <c r="C327" i="10"/>
  <c r="C310" i="10"/>
  <c r="C225" i="10"/>
  <c r="C1746" i="10"/>
  <c r="C1486" i="10"/>
  <c r="C1341" i="10"/>
  <c r="C2207" i="10"/>
  <c r="C3185" i="10"/>
  <c r="C1810" i="10"/>
  <c r="C1764" i="10"/>
  <c r="C2433" i="10"/>
  <c r="C1846" i="10"/>
  <c r="C1621" i="10"/>
  <c r="C1585" i="10"/>
  <c r="C431" i="10"/>
  <c r="E1038" i="10"/>
  <c r="C898" i="10"/>
  <c r="C728" i="10"/>
  <c r="C1682" i="10"/>
  <c r="C1827" i="10"/>
  <c r="C2710" i="10"/>
  <c r="C1664" i="10"/>
  <c r="C2278" i="10"/>
  <c r="C1671" i="10"/>
  <c r="C1642" i="10"/>
  <c r="E1588" i="10"/>
  <c r="C1406" i="10"/>
  <c r="C1234" i="10"/>
  <c r="C2007" i="10"/>
  <c r="C677" i="10"/>
  <c r="C2481" i="10"/>
  <c r="C1895" i="10"/>
  <c r="C1851" i="10"/>
  <c r="C1657" i="10"/>
  <c r="C1656" i="10"/>
  <c r="C1569" i="10"/>
  <c r="C1263" i="10"/>
  <c r="C1204" i="10"/>
  <c r="C1115" i="10"/>
  <c r="C790" i="10"/>
  <c r="C785" i="10"/>
  <c r="C652" i="10"/>
  <c r="E452" i="10"/>
  <c r="C1645" i="10"/>
  <c r="C3052" i="10"/>
  <c r="C2520" i="10"/>
  <c r="C2219" i="10"/>
  <c r="C2100" i="10"/>
  <c r="C1837" i="10"/>
  <c r="C1644" i="10"/>
  <c r="C2412" i="10"/>
  <c r="C1203" i="10"/>
  <c r="C1194" i="10"/>
  <c r="E1105" i="10"/>
  <c r="C1105" i="10"/>
  <c r="C1649" i="10"/>
  <c r="C1646" i="10"/>
  <c r="C1335" i="10"/>
  <c r="C711" i="10"/>
  <c r="C434" i="10"/>
  <c r="C1899" i="10"/>
  <c r="C2208" i="10"/>
  <c r="C82" i="10"/>
  <c r="C42" i="10"/>
  <c r="C3110" i="10"/>
  <c r="C3103" i="10"/>
  <c r="C2497" i="10"/>
  <c r="C2519" i="10"/>
  <c r="C1924" i="10"/>
  <c r="C1826" i="10"/>
  <c r="C1685" i="10"/>
  <c r="C1679" i="10"/>
  <c r="C1603" i="10"/>
  <c r="C1476" i="10"/>
  <c r="C1333" i="10"/>
  <c r="C1311" i="10"/>
  <c r="C1285" i="10"/>
  <c r="C1269" i="10"/>
  <c r="E1223" i="10"/>
  <c r="C1223" i="10"/>
  <c r="C1100" i="10"/>
  <c r="C999" i="10"/>
  <c r="C742" i="10"/>
  <c r="C1713" i="10"/>
  <c r="C197" i="10"/>
  <c r="C2513" i="10"/>
  <c r="C2240" i="10"/>
  <c r="C2140" i="10"/>
  <c r="C1866" i="10"/>
  <c r="C1842" i="10"/>
  <c r="C1728" i="10"/>
  <c r="C1616" i="10"/>
  <c r="C1535" i="10"/>
  <c r="C1527" i="10"/>
  <c r="C1042" i="10"/>
  <c r="C382" i="10"/>
  <c r="C325" i="10"/>
  <c r="C308" i="10"/>
  <c r="C229" i="10"/>
  <c r="C3237" i="10"/>
  <c r="C2781" i="10"/>
  <c r="C1691" i="10"/>
  <c r="C1144" i="10"/>
  <c r="C1067" i="10"/>
  <c r="C1055" i="10"/>
  <c r="C938" i="10"/>
  <c r="C416" i="10"/>
  <c r="C176" i="10"/>
  <c r="C81" i="10"/>
  <c r="C46" i="10"/>
  <c r="C2458" i="10"/>
  <c r="C803" i="10"/>
  <c r="C436" i="10"/>
  <c r="C2415" i="10"/>
  <c r="C2413" i="10"/>
  <c r="C1436" i="10"/>
  <c r="C1448" i="10"/>
  <c r="E1882" i="10"/>
  <c r="C1882" i="10"/>
  <c r="C2468" i="10"/>
  <c r="C2501" i="10"/>
  <c r="C1318" i="10"/>
  <c r="C1894" i="10"/>
  <c r="C1850" i="10"/>
  <c r="C1849" i="10"/>
  <c r="C1893" i="10"/>
  <c r="C11" i="10"/>
  <c r="C1441" i="10"/>
  <c r="C1445" i="10"/>
  <c r="C1881" i="10"/>
  <c r="C1880" i="10"/>
  <c r="C1920" i="10"/>
  <c r="E1848" i="10"/>
  <c r="C740" i="10"/>
  <c r="C1447" i="10"/>
  <c r="C283" i="10"/>
  <c r="E384" i="10"/>
  <c r="C384" i="10"/>
  <c r="E435" i="10"/>
  <c r="C2434" i="10"/>
  <c r="C2407" i="10"/>
  <c r="C253" i="10"/>
  <c r="C962" i="10"/>
  <c r="C1236" i="10"/>
  <c r="C1135" i="10"/>
  <c r="C1096" i="10"/>
  <c r="C1085" i="10"/>
  <c r="C840" i="10"/>
  <c r="C277" i="10"/>
  <c r="E2431" i="10"/>
  <c r="C2431" i="10"/>
  <c r="C3190" i="10"/>
  <c r="C2364" i="10"/>
  <c r="C2301" i="10"/>
  <c r="C2123" i="10"/>
  <c r="C1891" i="10"/>
  <c r="C1825" i="10"/>
  <c r="C1767" i="10"/>
  <c r="C1322" i="10"/>
  <c r="C1273" i="10"/>
  <c r="C1256" i="10"/>
  <c r="C1170" i="10"/>
  <c r="C1108" i="10"/>
  <c r="C957" i="10"/>
  <c r="C899" i="10"/>
  <c r="C761" i="10"/>
  <c r="C668" i="10"/>
  <c r="C545" i="10"/>
  <c r="C542" i="10"/>
  <c r="C531" i="10"/>
  <c r="C328" i="10"/>
  <c r="C50" i="10"/>
  <c r="C3153" i="10"/>
  <c r="C2493" i="10"/>
  <c r="C2440" i="10"/>
  <c r="C1890" i="10"/>
  <c r="C1847" i="10"/>
  <c r="C1839" i="10"/>
  <c r="C1310" i="10"/>
  <c r="C1200" i="10"/>
  <c r="C1197" i="10"/>
  <c r="C1196" i="10"/>
  <c r="C1172" i="10"/>
  <c r="C1083" i="10"/>
  <c r="C801" i="10"/>
  <c r="C749" i="10"/>
  <c r="C1217" i="10"/>
  <c r="C1214" i="10"/>
  <c r="C1215" i="10"/>
  <c r="C1219" i="10"/>
  <c r="C1218" i="10"/>
  <c r="C1216" i="10"/>
  <c r="C1211" i="10"/>
  <c r="C1210" i="10"/>
  <c r="C1209" i="10"/>
  <c r="C1208" i="10"/>
  <c r="C1068" i="10"/>
  <c r="C2749" i="10"/>
  <c r="C2428" i="10"/>
  <c r="C2508" i="10"/>
  <c r="C2442" i="10"/>
  <c r="C2368" i="10"/>
  <c r="C2340" i="10"/>
  <c r="C2185" i="10"/>
  <c r="C2121" i="10"/>
  <c r="C2034" i="10"/>
  <c r="C1926" i="10"/>
  <c r="C1701" i="10"/>
  <c r="C1545" i="10"/>
  <c r="C1384" i="10"/>
  <c r="C1332" i="10"/>
  <c r="C563" i="10"/>
  <c r="C1312" i="10"/>
  <c r="C1271" i="10"/>
  <c r="C1261" i="10"/>
  <c r="C1241" i="10"/>
  <c r="C1166" i="10"/>
  <c r="C1161" i="10"/>
  <c r="C1107" i="10"/>
  <c r="C836" i="10"/>
  <c r="C562" i="10"/>
  <c r="C500" i="10"/>
  <c r="C494" i="10"/>
  <c r="C499" i="10"/>
  <c r="C495" i="10"/>
  <c r="C498" i="10"/>
  <c r="C497" i="10"/>
  <c r="C496" i="10"/>
  <c r="C259" i="10"/>
  <c r="C2495" i="10"/>
  <c r="C573" i="10"/>
  <c r="C1838" i="10"/>
  <c r="C799" i="10"/>
  <c r="C3217" i="10"/>
  <c r="C1277" i="10"/>
  <c r="C1130" i="10"/>
  <c r="C3223" i="10"/>
  <c r="C2422" i="10"/>
  <c r="C2343" i="10"/>
  <c r="C1714" i="10"/>
  <c r="C466" i="10"/>
  <c r="C1477" i="10"/>
  <c r="C433" i="10"/>
  <c r="C1358" i="10"/>
  <c r="C1611" i="10"/>
  <c r="C1087" i="10"/>
  <c r="C2455" i="10"/>
  <c r="E983" i="10"/>
  <c r="C981" i="10"/>
  <c r="C989" i="10"/>
  <c r="C620" i="10"/>
  <c r="C3131" i="10"/>
  <c r="E157" i="10"/>
  <c r="C157" i="10"/>
  <c r="C136" i="10"/>
  <c r="C137" i="10"/>
  <c r="C129" i="10"/>
  <c r="C2599" i="10"/>
  <c r="C1113" i="10"/>
  <c r="C910" i="10"/>
  <c r="C1012" i="10"/>
  <c r="E738" i="10"/>
  <c r="E736" i="10"/>
  <c r="C2778" i="10"/>
  <c r="C964" i="10"/>
  <c r="C2142" i="10"/>
  <c r="C1903" i="10"/>
  <c r="C1913" i="10"/>
  <c r="C1615" i="10"/>
  <c r="C1139" i="10"/>
  <c r="C385" i="10"/>
  <c r="C123" i="10"/>
  <c r="C2777" i="10"/>
  <c r="C2732" i="10"/>
  <c r="C2168" i="10"/>
  <c r="C2134" i="10"/>
  <c r="C1988" i="10"/>
  <c r="C1857" i="10"/>
  <c r="C1706" i="10"/>
  <c r="C1345" i="10"/>
  <c r="C624" i="10"/>
  <c r="C98" i="10"/>
  <c r="C24" i="10"/>
  <c r="C3281" i="10"/>
  <c r="C3139" i="10"/>
  <c r="C3136" i="10"/>
  <c r="E3132" i="10"/>
  <c r="C3051" i="10"/>
  <c r="C2597" i="10"/>
  <c r="C2490" i="10"/>
  <c r="C2406" i="10"/>
  <c r="C2366" i="10"/>
  <c r="C587" i="10"/>
  <c r="C2337" i="10"/>
  <c r="C2336" i="10"/>
  <c r="C2332" i="10"/>
  <c r="C572" i="10"/>
  <c r="C2326" i="10"/>
  <c r="C2316" i="10"/>
  <c r="C2315" i="10"/>
  <c r="C2314" i="10"/>
  <c r="C2250" i="10"/>
  <c r="C2209" i="10"/>
  <c r="C2203" i="10"/>
  <c r="C2331" i="10"/>
  <c r="C2117" i="10"/>
  <c r="C2035" i="10"/>
  <c r="C2026" i="10"/>
  <c r="C2022" i="10"/>
  <c r="C2004" i="10"/>
  <c r="C1758" i="10"/>
  <c r="C1742" i="10"/>
  <c r="E1734" i="10"/>
  <c r="C1734" i="10"/>
  <c r="C1699" i="10"/>
  <c r="C1654" i="10"/>
  <c r="C1651" i="10"/>
  <c r="C1571" i="10"/>
  <c r="C1561" i="10"/>
  <c r="C564" i="10"/>
  <c r="C1433" i="10"/>
  <c r="C1426" i="10"/>
  <c r="C1425" i="10"/>
  <c r="C1432" i="10"/>
  <c r="C1431" i="10"/>
  <c r="C1429" i="10"/>
  <c r="C1427" i="10"/>
  <c r="C1364" i="10"/>
  <c r="C1356" i="10"/>
  <c r="C1337" i="10"/>
  <c r="C2171" i="10"/>
  <c r="C1169" i="10"/>
  <c r="C1073" i="10"/>
  <c r="C1008" i="10"/>
  <c r="C1001" i="10"/>
  <c r="C966" i="10"/>
  <c r="C948" i="10"/>
  <c r="C940" i="10"/>
  <c r="C917" i="10"/>
  <c r="C895" i="10"/>
  <c r="C870" i="10"/>
  <c r="C833" i="10"/>
  <c r="C789" i="10"/>
  <c r="C752" i="10"/>
  <c r="C581" i="10"/>
  <c r="C730" i="10"/>
  <c r="C680" i="10"/>
  <c r="C670" i="10"/>
  <c r="C663" i="10"/>
  <c r="C647" i="10"/>
  <c r="C832" i="10"/>
  <c r="C605" i="10"/>
  <c r="C538" i="10"/>
  <c r="C489" i="10"/>
  <c r="C457" i="10"/>
  <c r="C455" i="10"/>
  <c r="C454" i="10"/>
  <c r="C453" i="10"/>
  <c r="C580" i="10"/>
  <c r="C380" i="10"/>
  <c r="C331" i="10"/>
  <c r="C190" i="10"/>
  <c r="C172" i="10"/>
  <c r="C84" i="10"/>
  <c r="C45" i="10"/>
  <c r="C557" i="10"/>
  <c r="C2409" i="10"/>
  <c r="C2194" i="10"/>
  <c r="C2803" i="10"/>
  <c r="C2135" i="10"/>
  <c r="C2432" i="10"/>
  <c r="C2083" i="10"/>
  <c r="C1819" i="10"/>
  <c r="C108" i="10"/>
  <c r="C1623" i="10"/>
  <c r="C2802" i="10"/>
  <c r="C1753" i="10"/>
  <c r="C782" i="10"/>
  <c r="C261" i="10"/>
  <c r="C109" i="10"/>
  <c r="C3247" i="10"/>
  <c r="C2424" i="10"/>
  <c r="C2350" i="10"/>
  <c r="C2204" i="10"/>
  <c r="C2098" i="10"/>
  <c r="C1878" i="10"/>
  <c r="C1673" i="10"/>
  <c r="C1572" i="10"/>
  <c r="C963" i="10"/>
  <c r="C795" i="10"/>
  <c r="C539" i="10"/>
  <c r="C106" i="10"/>
  <c r="C2129" i="10"/>
  <c r="C249" i="10"/>
  <c r="C1054" i="10"/>
  <c r="C2401" i="10"/>
  <c r="C2370" i="10"/>
  <c r="C257" i="10"/>
  <c r="C27" i="10"/>
  <c r="C1845" i="10"/>
  <c r="E1909" i="10"/>
  <c r="C1909" i="10"/>
  <c r="C1502" i="10"/>
  <c r="C1368" i="10"/>
  <c r="C1243" i="10"/>
  <c r="C1238" i="10"/>
  <c r="C1221" i="10"/>
  <c r="E1220" i="10"/>
  <c r="C971" i="10"/>
  <c r="C952" i="10"/>
  <c r="C857" i="10"/>
  <c r="C467" i="10"/>
  <c r="C422" i="10"/>
  <c r="C627" i="10"/>
  <c r="E2352" i="10"/>
  <c r="C2896" i="10"/>
  <c r="C2650" i="10"/>
  <c r="C2648" i="10"/>
  <c r="E2980" i="10"/>
  <c r="E2981" i="10"/>
  <c r="C979" i="10"/>
  <c r="C1794" i="10"/>
  <c r="C1732" i="10"/>
  <c r="C3037" i="10"/>
  <c r="C353" i="10"/>
  <c r="C1770" i="10"/>
  <c r="C2318" i="10"/>
  <c r="C2469" i="10"/>
  <c r="C1987" i="10"/>
  <c r="C112" i="10"/>
  <c r="C406" i="10"/>
  <c r="C2834" i="10"/>
  <c r="C2833" i="10"/>
  <c r="C2835" i="10"/>
  <c r="C2206" i="10"/>
  <c r="C1439" i="10"/>
  <c r="C906" i="10"/>
  <c r="C397" i="10"/>
  <c r="C62" i="10"/>
  <c r="C1981" i="10"/>
  <c r="C111" i="10"/>
  <c r="C3277" i="10"/>
  <c r="E2477" i="10"/>
  <c r="E2690" i="10"/>
  <c r="C361" i="10"/>
  <c r="C2429" i="10"/>
  <c r="C2635" i="10"/>
  <c r="C3274" i="10"/>
  <c r="C988" i="10"/>
  <c r="C985" i="10"/>
  <c r="C2478" i="10"/>
  <c r="C3008" i="10"/>
  <c r="C3006" i="10"/>
  <c r="C1983" i="10"/>
  <c r="C1884" i="10"/>
  <c r="C365" i="10"/>
  <c r="C2050" i="10"/>
  <c r="C1772" i="10"/>
  <c r="C2518" i="10"/>
  <c r="C2023" i="10"/>
  <c r="C2137" i="10"/>
  <c r="C3026" i="10"/>
  <c r="C2374" i="10"/>
  <c r="C1360" i="10"/>
  <c r="C817" i="10"/>
  <c r="C3022" i="10"/>
  <c r="C3021" i="10"/>
  <c r="C3020" i="10"/>
  <c r="C3017" i="10"/>
  <c r="C3016" i="10"/>
  <c r="C3024" i="10"/>
  <c r="C3023" i="10"/>
  <c r="C3019" i="10"/>
  <c r="C3018" i="10"/>
  <c r="C3015" i="10"/>
  <c r="C3014" i="10"/>
  <c r="C3013" i="10"/>
  <c r="C3025" i="10"/>
  <c r="C3106" i="10"/>
  <c r="C2485" i="10"/>
  <c r="C1639" i="10"/>
  <c r="C1342" i="10"/>
  <c r="C965" i="10"/>
  <c r="C1478" i="10"/>
  <c r="C3143" i="10"/>
  <c r="C3146" i="10"/>
  <c r="C3135" i="10"/>
  <c r="C3142" i="10"/>
  <c r="C3141" i="10"/>
  <c r="C2372" i="10"/>
  <c r="C2120" i="10"/>
  <c r="C3144" i="10"/>
  <c r="C1510" i="10"/>
  <c r="C1002" i="10"/>
  <c r="C875" i="10"/>
  <c r="C631" i="10"/>
  <c r="C276" i="10"/>
  <c r="C3180" i="10"/>
  <c r="C3169" i="10"/>
  <c r="C3007" i="10"/>
  <c r="C3101" i="10"/>
  <c r="C3082" i="10"/>
  <c r="C2354" i="10"/>
  <c r="C2188" i="10"/>
  <c r="C2046" i="10"/>
  <c r="C1974" i="10"/>
  <c r="C2353" i="10"/>
  <c r="C1452" i="10"/>
  <c r="C2661" i="10"/>
  <c r="C815" i="10"/>
  <c r="C604" i="10"/>
  <c r="C532" i="10"/>
  <c r="C450" i="10"/>
  <c r="C447" i="10"/>
  <c r="C208" i="10"/>
  <c r="C3068" i="10"/>
  <c r="C3066" i="10"/>
  <c r="C3005" i="10"/>
  <c r="C3063" i="10"/>
  <c r="C3072" i="10"/>
  <c r="C3067" i="10"/>
  <c r="C2695" i="10"/>
  <c r="C2707" i="10"/>
  <c r="C2156" i="10"/>
  <c r="C2092" i="10"/>
  <c r="C1970" i="10"/>
  <c r="C1874" i="10"/>
  <c r="C1816" i="10"/>
  <c r="C2877" i="10"/>
  <c r="C1421" i="10"/>
  <c r="C1230" i="10"/>
  <c r="C1222" i="10"/>
  <c r="C973" i="10"/>
  <c r="C812" i="10"/>
  <c r="C719" i="10"/>
  <c r="C482" i="10"/>
  <c r="C590" i="10"/>
  <c r="C3004" i="10"/>
  <c r="C3055" i="10"/>
  <c r="C1470" i="10"/>
  <c r="C1257" i="10"/>
  <c r="C409" i="10"/>
  <c r="C3117" i="10"/>
  <c r="C3003" i="10"/>
  <c r="C3038" i="10"/>
  <c r="C3035" i="10"/>
  <c r="C2470" i="10"/>
  <c r="C2402" i="10"/>
  <c r="C1934" i="10"/>
  <c r="C726" i="10"/>
  <c r="C3138" i="10"/>
  <c r="C3058" i="10"/>
  <c r="C2763" i="10"/>
  <c r="C2640" i="10"/>
  <c r="C2637" i="10"/>
  <c r="C2688" i="10"/>
  <c r="C2642" i="10"/>
  <c r="C2639" i="10"/>
  <c r="C2632" i="10"/>
  <c r="C2686" i="10"/>
  <c r="C2692" i="10"/>
  <c r="C2936" i="10"/>
  <c r="C2628" i="10"/>
  <c r="C2687" i="10"/>
  <c r="C2685" i="10"/>
  <c r="C2684" i="10"/>
  <c r="C2682" i="10"/>
  <c r="C2681" i="10"/>
  <c r="C2622" i="10"/>
  <c r="C2625" i="10"/>
  <c r="C2626" i="10"/>
  <c r="C2691" i="10"/>
  <c r="C2689" i="10"/>
  <c r="C2612" i="10"/>
  <c r="C2606" i="10"/>
  <c r="C2562" i="10"/>
  <c r="E2638" i="10"/>
  <c r="C2544" i="10"/>
  <c r="C2483" i="10"/>
  <c r="C2426" i="10"/>
  <c r="C2307" i="10"/>
  <c r="C2162" i="10"/>
  <c r="C2122" i="10"/>
  <c r="C2683" i="10"/>
  <c r="C2693" i="10"/>
  <c r="C1933" i="10"/>
  <c r="C2935" i="10"/>
  <c r="C1730" i="10"/>
  <c r="C1628" i="10"/>
  <c r="C1618" i="10"/>
  <c r="C583" i="10"/>
  <c r="C1372" i="10"/>
  <c r="C2620" i="10"/>
  <c r="C1349" i="10"/>
  <c r="C1143" i="10"/>
  <c r="C2852" i="10"/>
  <c r="C2855" i="10"/>
  <c r="C2854" i="10"/>
  <c r="C2853" i="10"/>
  <c r="C2746" i="10"/>
  <c r="C834" i="10"/>
  <c r="C2623" i="10"/>
  <c r="C2627" i="10"/>
  <c r="C2624" i="10"/>
  <c r="C1829" i="10"/>
  <c r="C296" i="10"/>
  <c r="C143" i="10"/>
  <c r="C79" i="10"/>
  <c r="C58" i="10"/>
  <c r="C3086" i="10"/>
  <c r="C3075" i="10"/>
  <c r="C2615" i="10"/>
  <c r="C2614" i="10"/>
  <c r="C2680" i="10"/>
  <c r="E2679" i="10"/>
  <c r="E2678" i="10"/>
  <c r="C2453" i="10"/>
  <c r="C2045" i="10"/>
  <c r="C2482" i="10"/>
  <c r="C1613" i="10"/>
  <c r="C2888" i="10"/>
  <c r="C793" i="10"/>
  <c r="C613" i="10"/>
  <c r="C526" i="10"/>
  <c r="C468" i="10"/>
  <c r="C145" i="10"/>
  <c r="C2977" i="10"/>
  <c r="C2417" i="10"/>
  <c r="C2416" i="10"/>
  <c r="C1873" i="10"/>
  <c r="C1670" i="10"/>
  <c r="C712" i="10"/>
  <c r="C260" i="10"/>
  <c r="C3278" i="10"/>
  <c r="C3222" i="10"/>
  <c r="C2728" i="10"/>
  <c r="C2375" i="10"/>
  <c r="C2976" i="10"/>
  <c r="C2411" i="10"/>
  <c r="C537" i="10"/>
  <c r="C2971" i="10"/>
  <c r="C2970" i="10"/>
  <c r="C2969" i="10"/>
  <c r="C1980" i="10"/>
  <c r="C1555" i="10"/>
  <c r="C1352" i="10"/>
  <c r="C928" i="10"/>
  <c r="C745" i="10"/>
  <c r="C522" i="10"/>
  <c r="C488" i="10"/>
  <c r="C560" i="10"/>
  <c r="C23" i="10"/>
  <c r="C2955" i="10"/>
  <c r="C2190" i="10"/>
  <c r="C3130" i="10"/>
  <c r="C2613" i="10"/>
  <c r="C2399" i="10"/>
  <c r="C2377" i="10"/>
  <c r="C2950" i="10"/>
  <c r="C2949" i="10"/>
  <c r="C2948" i="10"/>
  <c r="C2947" i="10"/>
  <c r="C2073" i="10"/>
  <c r="C2069" i="10"/>
  <c r="C2054" i="10"/>
  <c r="C2067" i="10"/>
  <c r="C2063" i="10"/>
  <c r="C2053" i="10"/>
  <c r="C2065" i="10"/>
  <c r="E2061" i="10"/>
  <c r="C2059" i="10"/>
  <c r="E2058" i="10"/>
  <c r="C2064" i="10"/>
  <c r="C2057" i="10"/>
  <c r="C2056" i="10"/>
  <c r="C2055" i="10"/>
  <c r="C2066" i="10"/>
  <c r="C2072" i="10"/>
  <c r="C2071" i="10"/>
  <c r="C2070" i="10"/>
  <c r="C2068" i="10"/>
  <c r="E2052" i="10"/>
  <c r="C2062" i="10"/>
  <c r="C2060" i="10"/>
  <c r="C2305" i="10"/>
  <c r="C1843" i="10"/>
  <c r="C1634" i="10"/>
  <c r="C1493" i="10"/>
  <c r="C1416" i="10"/>
  <c r="C1401" i="10"/>
  <c r="C1316" i="10"/>
  <c r="C1176" i="10"/>
  <c r="C826" i="10"/>
  <c r="C792" i="10"/>
  <c r="C2660" i="10"/>
  <c r="C509" i="10"/>
  <c r="C472" i="10"/>
  <c r="C368" i="10"/>
  <c r="C329" i="10"/>
  <c r="C269" i="10"/>
  <c r="C621" i="10"/>
  <c r="C3161" i="10"/>
  <c r="C2462" i="10"/>
  <c r="C2119" i="10"/>
  <c r="C2118" i="10"/>
  <c r="C2944" i="10"/>
  <c r="C1986" i="10"/>
  <c r="C1985" i="10"/>
  <c r="C1984" i="10"/>
  <c r="C1749" i="10"/>
  <c r="C1355" i="10"/>
  <c r="C811" i="10"/>
  <c r="C2758" i="10"/>
  <c r="C2498" i="10"/>
  <c r="C2444" i="10"/>
  <c r="C2358" i="10"/>
  <c r="C2965" i="10"/>
  <c r="C2229" i="10"/>
  <c r="E1966" i="10"/>
  <c r="C1968" i="10"/>
  <c r="C1967" i="10"/>
  <c r="C1964" i="10"/>
  <c r="E2942" i="10"/>
  <c r="C1965" i="10"/>
  <c r="C1906" i="10"/>
  <c r="C1860" i="10"/>
  <c r="C1357" i="10"/>
  <c r="C787" i="10"/>
  <c r="C646" i="10"/>
  <c r="C2823" i="10"/>
  <c r="C377" i="10"/>
  <c r="C3280" i="10"/>
  <c r="C3239" i="10"/>
  <c r="C3240" i="10"/>
  <c r="C3001" i="10"/>
  <c r="C2391" i="10"/>
  <c r="C2369" i="10"/>
  <c r="C1954" i="10"/>
  <c r="C1952" i="10"/>
  <c r="C1951" i="10"/>
  <c r="C1953" i="10"/>
  <c r="C1949" i="10"/>
  <c r="C1950" i="10"/>
  <c r="C1945" i="10"/>
  <c r="C1948" i="10"/>
  <c r="C1947" i="10"/>
  <c r="C1946" i="10"/>
  <c r="C1944" i="10"/>
  <c r="C1943" i="10"/>
  <c r="C1852" i="10"/>
  <c r="C1597" i="10"/>
  <c r="C1596" i="10"/>
  <c r="C1595" i="10"/>
  <c r="C1228" i="10"/>
  <c r="C1340" i="10"/>
  <c r="C1291" i="10"/>
  <c r="C1292" i="10"/>
  <c r="C1293" i="10"/>
  <c r="C1296" i="10"/>
  <c r="C1295" i="10"/>
  <c r="C1294" i="10"/>
  <c r="C1290" i="10"/>
  <c r="C1289" i="10"/>
  <c r="C527" i="10"/>
  <c r="C2827" i="10"/>
  <c r="C486" i="10"/>
  <c r="C2828" i="10"/>
  <c r="C444" i="10"/>
  <c r="C441" i="10"/>
  <c r="C292" i="10"/>
  <c r="C2790" i="10"/>
  <c r="C3042" i="10"/>
  <c r="C1833" i="10"/>
  <c r="C1832" i="10"/>
  <c r="C2931" i="10"/>
  <c r="C1650" i="10"/>
  <c r="C1541" i="10"/>
  <c r="C1334" i="10"/>
  <c r="C754" i="10"/>
  <c r="C258" i="10"/>
  <c r="C3148" i="10"/>
  <c r="C3221" i="10"/>
  <c r="C29" i="10"/>
  <c r="C2224" i="10"/>
  <c r="C2928" i="10"/>
  <c r="C2027" i="10"/>
  <c r="E2930" i="10"/>
  <c r="C1822" i="10"/>
  <c r="C2929" i="10"/>
  <c r="C1821" i="10"/>
  <c r="C2927" i="10"/>
  <c r="C2926" i="10"/>
  <c r="C2925" i="10"/>
  <c r="C2924" i="10"/>
  <c r="C1820" i="10"/>
  <c r="C1744" i="10"/>
  <c r="C1512" i="10"/>
  <c r="C1231" i="10"/>
  <c r="C961" i="10"/>
  <c r="C883" i="10"/>
  <c r="C884" i="10"/>
  <c r="C837" i="10"/>
  <c r="C824" i="10"/>
  <c r="C783" i="10"/>
  <c r="C411" i="10"/>
  <c r="C264" i="10"/>
  <c r="C202" i="10"/>
  <c r="C120" i="10"/>
  <c r="C94" i="10"/>
  <c r="C2779" i="10"/>
  <c r="E3029" i="10"/>
  <c r="E2586" i="10"/>
  <c r="E2584" i="10"/>
  <c r="E2583" i="10"/>
  <c r="E2575" i="10"/>
  <c r="E2573" i="10"/>
  <c r="E2579" i="10"/>
  <c r="E2576" i="10"/>
  <c r="E2574" i="10"/>
  <c r="E2587" i="10"/>
  <c r="E2543" i="10"/>
  <c r="E2572" i="10"/>
  <c r="E2567" i="10"/>
  <c r="E2571" i="10"/>
  <c r="E2570" i="10"/>
  <c r="E2585" i="10"/>
  <c r="E2578" i="10"/>
  <c r="E2559" i="10"/>
  <c r="E2789" i="10"/>
  <c r="E2566" i="10"/>
  <c r="E2565" i="10"/>
  <c r="E2581" i="10"/>
  <c r="C1799" i="10"/>
  <c r="C1797" i="10"/>
  <c r="C702" i="10"/>
  <c r="C701" i="10"/>
  <c r="C699" i="10"/>
  <c r="C698" i="10"/>
  <c r="C697" i="10"/>
  <c r="C696" i="10"/>
  <c r="C693" i="10"/>
  <c r="C692" i="10"/>
  <c r="C690" i="10"/>
  <c r="C689" i="10"/>
  <c r="E577" i="10"/>
  <c r="C688" i="10"/>
  <c r="C686" i="10"/>
  <c r="C685" i="10"/>
  <c r="C3159" i="10"/>
  <c r="C2920" i="10"/>
  <c r="C2335" i="10"/>
  <c r="C1871" i="10"/>
  <c r="C1793" i="10"/>
  <c r="C2919" i="10"/>
  <c r="C1786" i="10"/>
  <c r="C2917" i="10"/>
  <c r="C1788" i="10"/>
  <c r="C1785" i="10"/>
  <c r="C807" i="10"/>
  <c r="C440" i="10"/>
  <c r="C3204" i="10"/>
  <c r="C2653" i="10"/>
  <c r="C2701" i="10"/>
  <c r="C2669" i="10"/>
  <c r="C2165" i="10"/>
  <c r="C2245" i="10"/>
  <c r="C2244" i="10"/>
  <c r="C2243" i="10"/>
  <c r="C2158" i="10"/>
  <c r="C1783" i="10"/>
  <c r="C1686" i="10"/>
  <c r="C1562" i="10"/>
  <c r="C1280" i="10"/>
  <c r="C1782" i="10"/>
  <c r="C2238" i="10"/>
  <c r="C863" i="10"/>
  <c r="C130" i="10"/>
  <c r="C1032" i="10"/>
  <c r="C1037" i="10"/>
  <c r="C2105" i="10"/>
  <c r="C2913" i="10"/>
  <c r="C1282" i="10"/>
  <c r="C2914" i="10"/>
  <c r="C3157" i="10"/>
  <c r="C2752" i="10"/>
  <c r="C1036" i="10"/>
  <c r="C2911" i="10"/>
  <c r="C2910" i="10"/>
  <c r="C575" i="10"/>
  <c r="C3156" i="10"/>
  <c r="C3111" i="10"/>
  <c r="C2078" i="10"/>
  <c r="C2909" i="10"/>
  <c r="E2908" i="10"/>
  <c r="C2907" i="10"/>
  <c r="C2906" i="10"/>
  <c r="C456" i="10"/>
  <c r="C2676" i="10"/>
  <c r="C1683" i="10"/>
  <c r="C2675" i="10"/>
  <c r="C1680" i="10"/>
  <c r="C1684" i="10"/>
  <c r="C1633" i="10"/>
  <c r="C1681" i="10"/>
  <c r="C1663" i="10"/>
  <c r="C2435" i="10"/>
  <c r="C2542" i="10"/>
  <c r="C2277" i="10"/>
  <c r="C2527" i="10"/>
  <c r="C1590" i="10"/>
  <c r="C1896" i="10"/>
  <c r="C2755" i="10"/>
  <c r="C2902" i="10"/>
  <c r="C1665" i="10"/>
  <c r="C2901" i="10"/>
  <c r="C2900" i="10"/>
  <c r="C1667" i="10"/>
  <c r="C1662" i="10"/>
  <c r="C1589" i="10"/>
  <c r="C1399" i="10"/>
  <c r="C1071" i="10"/>
  <c r="C919" i="10"/>
  <c r="C784" i="10"/>
  <c r="C2822" i="10"/>
  <c r="C2985" i="10"/>
  <c r="C2043" i="10"/>
  <c r="C1658" i="10"/>
  <c r="C1660" i="10"/>
  <c r="C1659" i="10"/>
  <c r="E2899" i="10"/>
  <c r="E2898" i="10"/>
  <c r="C1225" i="10"/>
  <c r="C1124" i="10"/>
  <c r="C743" i="10"/>
  <c r="C534" i="10"/>
  <c r="C40" i="10"/>
  <c r="C3220" i="10"/>
  <c r="C2201" i="10"/>
  <c r="C2480" i="10"/>
  <c r="C2259" i="10"/>
  <c r="C2157" i="10"/>
  <c r="C1876" i="10"/>
  <c r="C1817" i="10"/>
  <c r="C1648" i="10"/>
  <c r="C2895" i="10"/>
  <c r="C2894" i="10"/>
  <c r="C2893" i="10"/>
  <c r="C2897" i="10"/>
  <c r="C1591" i="10"/>
  <c r="C1573" i="10"/>
  <c r="C1647" i="10"/>
  <c r="C1099" i="10"/>
  <c r="C216" i="10"/>
  <c r="C83" i="10"/>
  <c r="C3155" i="10"/>
  <c r="C3137" i="10"/>
  <c r="C3112" i="10"/>
  <c r="C2348" i="10"/>
  <c r="C2251" i="10"/>
  <c r="C1925" i="10"/>
  <c r="C1905" i="10"/>
  <c r="C1870" i="10"/>
  <c r="C1740" i="10"/>
  <c r="C2892" i="10"/>
  <c r="C2891" i="10"/>
  <c r="C1602" i="10"/>
  <c r="C1600" i="10"/>
  <c r="C2890" i="10"/>
  <c r="C1359" i="10"/>
  <c r="C1336" i="10"/>
  <c r="C1030" i="10"/>
  <c r="C1029" i="10"/>
  <c r="C1006" i="10"/>
  <c r="C887" i="10"/>
  <c r="C805" i="10"/>
  <c r="C439" i="10"/>
  <c r="C54" i="10"/>
  <c r="C3234" i="10"/>
  <c r="C3171" i="10"/>
  <c r="C2886" i="10"/>
  <c r="C2300" i="10"/>
  <c r="C2144" i="10"/>
  <c r="C1529" i="10"/>
  <c r="C1774" i="10"/>
  <c r="C1534" i="10"/>
  <c r="E2883" i="10"/>
  <c r="C1532" i="10"/>
  <c r="C1528" i="10"/>
  <c r="C2885" i="10"/>
  <c r="C2887" i="10"/>
  <c r="C1129" i="10"/>
  <c r="C927" i="10"/>
  <c r="C894" i="10"/>
  <c r="C304" i="10"/>
  <c r="C2723" i="10"/>
  <c r="C2529" i="10"/>
  <c r="C2302" i="10"/>
  <c r="C2128" i="10"/>
  <c r="C1707" i="10"/>
  <c r="C2878" i="10"/>
  <c r="C2881" i="10"/>
  <c r="C2880" i="10"/>
  <c r="C2879" i="10"/>
  <c r="C2882" i="10"/>
  <c r="C959" i="10"/>
  <c r="C946" i="10"/>
  <c r="C654" i="10"/>
  <c r="C470" i="10"/>
  <c r="C574" i="10"/>
  <c r="C290" i="10"/>
  <c r="C2807" i="10"/>
  <c r="C3099" i="10"/>
  <c r="C2984" i="10"/>
  <c r="C1869" i="10"/>
  <c r="C2874" i="10"/>
  <c r="C1483" i="10"/>
  <c r="C2869" i="10"/>
  <c r="C2873" i="10"/>
  <c r="C2872" i="10"/>
  <c r="C2871" i="10"/>
  <c r="C2870" i="10"/>
  <c r="C1286" i="10"/>
  <c r="C12" i="10"/>
  <c r="C2467" i="10"/>
  <c r="C2466" i="10"/>
  <c r="C2443" i="10"/>
  <c r="C2414" i="10"/>
  <c r="C1446" i="10"/>
  <c r="C1907" i="10"/>
  <c r="C1892" i="10"/>
  <c r="E2867" i="10"/>
  <c r="C1813" i="10"/>
  <c r="C2922" i="10"/>
  <c r="C1549" i="10"/>
  <c r="C1443" i="10"/>
  <c r="C1442" i="10"/>
  <c r="C1437" i="10"/>
  <c r="C1440" i="10"/>
  <c r="C1438" i="10"/>
  <c r="C1449" i="10"/>
  <c r="C10" i="10"/>
  <c r="C1028" i="10"/>
  <c r="C1444" i="10"/>
  <c r="C3154" i="10"/>
  <c r="C3134" i="10"/>
  <c r="C1868" i="10"/>
  <c r="C1739" i="10"/>
  <c r="C1703" i="10"/>
  <c r="C1540" i="10"/>
  <c r="C1479" i="10"/>
  <c r="C2868" i="10"/>
  <c r="C2864" i="10"/>
  <c r="C1299" i="10"/>
  <c r="E945" i="10"/>
  <c r="C802" i="10"/>
  <c r="C121" i="10"/>
  <c r="C3191" i="10"/>
  <c r="C3094" i="10"/>
  <c r="C2102" i="10"/>
  <c r="C1488" i="10"/>
  <c r="C1275" i="10"/>
  <c r="C2863" i="10"/>
  <c r="C1157" i="10"/>
  <c r="C924" i="10"/>
  <c r="C922" i="10"/>
  <c r="C855" i="10"/>
  <c r="C192" i="10"/>
  <c r="C2938" i="10"/>
  <c r="C1511" i="10"/>
  <c r="C2861" i="10"/>
  <c r="C1198" i="10"/>
  <c r="C841" i="10"/>
  <c r="C3061" i="10"/>
  <c r="C2138" i="10"/>
  <c r="C2136" i="10"/>
  <c r="C1178" i="10"/>
  <c r="C1184" i="10"/>
  <c r="C1180" i="10"/>
  <c r="C1177" i="10"/>
  <c r="C1183" i="10"/>
  <c r="C1179" i="10"/>
  <c r="C1175" i="10"/>
  <c r="C2983" i="10"/>
  <c r="C1182" i="10"/>
  <c r="C1181" i="10"/>
  <c r="C1213" i="10"/>
  <c r="C1212" i="10"/>
  <c r="C175" i="10"/>
  <c r="C3152" i="10"/>
  <c r="C3105" i="10"/>
  <c r="E2457" i="10"/>
  <c r="E2456" i="10"/>
  <c r="C2858" i="10"/>
  <c r="C2221" i="10"/>
  <c r="C2197" i="10"/>
  <c r="C1856" i="10"/>
  <c r="C1867" i="10"/>
  <c r="C1711" i="10"/>
  <c r="C1396" i="10"/>
  <c r="C1278" i="10"/>
  <c r="C1248" i="10"/>
  <c r="C1165" i="10"/>
  <c r="C2859" i="10"/>
  <c r="C1163" i="10"/>
  <c r="C2857" i="10"/>
  <c r="C1019" i="10"/>
  <c r="C800" i="10"/>
  <c r="C718" i="10"/>
  <c r="C473" i="10"/>
  <c r="C2646" i="10"/>
  <c r="C390" i="10"/>
  <c r="C18" i="10"/>
  <c r="C1386" i="10"/>
  <c r="C2856" i="10"/>
  <c r="C1159" i="10"/>
  <c r="C280" i="10"/>
  <c r="C2851" i="10"/>
  <c r="C2850" i="10"/>
  <c r="C1375" i="10"/>
  <c r="C1279" i="10"/>
  <c r="C2849" i="10"/>
  <c r="C2848" i="10"/>
  <c r="C3010" i="10"/>
  <c r="C3107" i="10"/>
  <c r="C3040" i="10"/>
  <c r="C2479" i="10"/>
  <c r="C2463" i="10"/>
  <c r="C2420" i="10"/>
  <c r="C2342" i="10"/>
  <c r="C1835" i="10"/>
  <c r="E2933" i="10"/>
  <c r="C1609" i="10"/>
  <c r="C980" i="10"/>
  <c r="C1287" i="10"/>
  <c r="C1052" i="10"/>
  <c r="E1015" i="10"/>
  <c r="C2845" i="10"/>
  <c r="C995" i="10"/>
  <c r="C993" i="10"/>
  <c r="E978" i="10"/>
  <c r="C953" i="10"/>
  <c r="C994" i="10"/>
  <c r="C982" i="10"/>
  <c r="C925" i="10"/>
  <c r="C717" i="10"/>
  <c r="C619" i="10"/>
  <c r="C518" i="10"/>
  <c r="C561" i="10"/>
  <c r="C786" i="10"/>
  <c r="E128" i="10"/>
  <c r="C115" i="10"/>
  <c r="C35" i="10"/>
  <c r="C36" i="10"/>
  <c r="C5" i="10"/>
  <c r="C2696" i="10"/>
  <c r="E3041" i="10"/>
  <c r="C2978" i="10"/>
  <c r="E2419" i="10"/>
  <c r="C2266" i="10"/>
  <c r="C2359" i="10"/>
  <c r="C2334" i="10"/>
  <c r="C2532" i="10"/>
  <c r="C2109" i="10"/>
  <c r="C2075" i="10"/>
  <c r="C2036" i="10"/>
  <c r="C2020" i="10"/>
  <c r="C1887" i="10"/>
  <c r="C2932" i="10"/>
  <c r="C1834" i="10"/>
  <c r="C1594" i="10"/>
  <c r="C2541" i="10"/>
  <c r="E1343" i="10"/>
  <c r="C905" i="10"/>
  <c r="C1173" i="10"/>
  <c r="E1050" i="10"/>
  <c r="C2843" i="10"/>
  <c r="C914" i="10"/>
  <c r="C909" i="10"/>
  <c r="C913" i="10"/>
  <c r="C903" i="10"/>
  <c r="C902" i="10"/>
  <c r="C827" i="10"/>
  <c r="C729" i="10"/>
  <c r="C475" i="10"/>
  <c r="C2821" i="10"/>
  <c r="C559" i="10"/>
  <c r="C313" i="10"/>
  <c r="E797" i="10"/>
  <c r="C2992" i="10"/>
  <c r="C2838" i="10"/>
  <c r="C735" i="10"/>
  <c r="C3149" i="10"/>
  <c r="C2759" i="10"/>
  <c r="C2454" i="10"/>
  <c r="C2709" i="10"/>
  <c r="C1756" i="10"/>
  <c r="C1485" i="10"/>
  <c r="C796" i="10"/>
  <c r="C2832" i="10"/>
  <c r="C464" i="10"/>
  <c r="C432" i="10"/>
  <c r="E3164" i="10"/>
  <c r="C603" i="10"/>
  <c r="C2096" i="10"/>
  <c r="C2937" i="10"/>
  <c r="E597" i="10"/>
  <c r="C943" i="10"/>
  <c r="C923" i="10"/>
  <c r="C622" i="10"/>
  <c r="C601" i="10"/>
  <c r="C600" i="10"/>
  <c r="C599" i="10"/>
  <c r="C598" i="10"/>
  <c r="C2829" i="10"/>
  <c r="E2830" i="10"/>
  <c r="C2831" i="10"/>
  <c r="E14" i="10"/>
  <c r="C2697" i="10"/>
  <c r="C227" i="10"/>
  <c r="C3057" i="10"/>
  <c r="E1509" i="10"/>
  <c r="C2408" i="10"/>
  <c r="C2312" i="10"/>
  <c r="C2398" i="10"/>
  <c r="C588" i="10"/>
  <c r="C2384" i="10"/>
  <c r="C2344" i="10"/>
  <c r="C2327" i="10"/>
  <c r="C2325" i="10"/>
  <c r="C2321" i="10"/>
  <c r="C2317" i="10"/>
  <c r="C2246" i="10"/>
  <c r="C586" i="10"/>
  <c r="C2025" i="10"/>
  <c r="C1978" i="10"/>
  <c r="C1688" i="10"/>
  <c r="C1672" i="10"/>
  <c r="C1559" i="10"/>
  <c r="C1428" i="10"/>
  <c r="C1430" i="10"/>
  <c r="C1420" i="10"/>
  <c r="C1390" i="10"/>
  <c r="C1201" i="10"/>
  <c r="C1150" i="10"/>
  <c r="C1047" i="10"/>
  <c r="C885" i="10"/>
  <c r="C707" i="10"/>
  <c r="C706" i="10"/>
  <c r="C490" i="10"/>
  <c r="C349" i="10"/>
  <c r="C2819" i="10"/>
  <c r="C2818" i="10"/>
  <c r="C2817" i="10"/>
  <c r="C2816" i="10"/>
  <c r="C2815" i="10"/>
  <c r="C2813" i="10"/>
  <c r="C2812" i="10"/>
  <c r="C2810" i="10"/>
  <c r="C2809" i="10"/>
  <c r="C363" i="10"/>
  <c r="C362" i="10"/>
  <c r="C360" i="10"/>
  <c r="C359" i="10"/>
  <c r="C356" i="10"/>
  <c r="C358" i="10"/>
  <c r="C357" i="10"/>
  <c r="C355" i="10"/>
  <c r="C354" i="10"/>
  <c r="C351" i="10"/>
  <c r="C364" i="10"/>
  <c r="C366" i="10"/>
  <c r="C352" i="10"/>
  <c r="C350" i="10"/>
  <c r="E2811" i="10"/>
  <c r="C334" i="10"/>
  <c r="C2084" i="10"/>
  <c r="C69" i="10"/>
  <c r="C2806" i="10"/>
  <c r="C2449" i="10"/>
  <c r="C2448" i="10"/>
  <c r="C2804" i="10"/>
  <c r="C2006" i="10"/>
  <c r="C1097" i="10"/>
  <c r="C662" i="10"/>
  <c r="C2820" i="10"/>
  <c r="C2800" i="10"/>
  <c r="C113" i="10"/>
  <c r="C110" i="10"/>
  <c r="C2801" i="10"/>
  <c r="C2798" i="10"/>
  <c r="C2805" i="10"/>
  <c r="C2799" i="10"/>
  <c r="C2086" i="10"/>
  <c r="C1864" i="10"/>
  <c r="C1000" i="10"/>
  <c r="C423" i="10"/>
  <c r="C2797" i="10"/>
  <c r="E104" i="10"/>
  <c r="C2796" i="10"/>
  <c r="C2795" i="10"/>
  <c r="C2794" i="10"/>
  <c r="C2751" i="10"/>
  <c r="C2968" i="10"/>
  <c r="C2176" i="10"/>
  <c r="C2923" i="10"/>
  <c r="C2904" i="10"/>
  <c r="C1459" i="10"/>
  <c r="C3009" i="10"/>
  <c r="C1239" i="10"/>
  <c r="C1226" i="10"/>
  <c r="C970" i="10"/>
  <c r="C969" i="10"/>
  <c r="C1229" i="10"/>
  <c r="C132" i="10"/>
  <c r="C133" i="10"/>
  <c r="C126" i="10"/>
  <c r="C2673" i="10"/>
  <c r="C28" i="10"/>
  <c r="E2793" i="10"/>
  <c r="C2792" i="10"/>
  <c r="C26" i="10"/>
  <c r="P20" i="8"/>
  <c r="P22" i="8"/>
  <c r="P29" i="8"/>
  <c r="P30" i="8"/>
  <c r="P14" i="8"/>
  <c r="Q34" i="8"/>
  <c r="Q33" i="8"/>
  <c r="Q32" i="8"/>
  <c r="Q31" i="8"/>
  <c r="Q30" i="8"/>
  <c r="Q29" i="8"/>
  <c r="Q28" i="8"/>
  <c r="Q27" i="8"/>
  <c r="Q26" i="8"/>
  <c r="Q25" i="8"/>
  <c r="Q24" i="8"/>
  <c r="Q23" i="8"/>
  <c r="Q22" i="8"/>
  <c r="Q21" i="8"/>
  <c r="Q20" i="8"/>
  <c r="Q19" i="8"/>
  <c r="Q18" i="8"/>
  <c r="Q17" i="8"/>
  <c r="Q16" i="8"/>
  <c r="Q15" i="8"/>
  <c r="Q14" i="8"/>
  <c r="Q12" i="8"/>
  <c r="Q7" i="8"/>
  <c r="O34" i="8"/>
  <c r="O33" i="8"/>
  <c r="O32" i="8"/>
  <c r="O31" i="8"/>
  <c r="O30" i="8"/>
  <c r="O29" i="8"/>
  <c r="O28" i="8"/>
  <c r="O27" i="8"/>
  <c r="O26" i="8"/>
  <c r="O25" i="8"/>
  <c r="O24" i="8"/>
  <c r="O23" i="8"/>
  <c r="O22" i="8"/>
  <c r="O21" i="8"/>
  <c r="O20" i="8"/>
  <c r="O19" i="8"/>
  <c r="O18" i="8"/>
  <c r="O17" i="8"/>
  <c r="O16" i="8"/>
  <c r="O15" i="8"/>
  <c r="O14" i="8"/>
  <c r="O12" i="8"/>
  <c r="O7" i="8"/>
  <c r="F1" i="10"/>
  <c r="G1" i="10"/>
  <c r="H1" i="10"/>
  <c r="I1" i="10"/>
  <c r="J1" i="10"/>
  <c r="K1" i="10"/>
  <c r="L1" i="10"/>
  <c r="M1" i="10"/>
  <c r="N1" i="10"/>
  <c r="O1" i="10"/>
  <c r="P1" i="10"/>
  <c r="Q1" i="10"/>
  <c r="R1" i="10"/>
  <c r="S1" i="10"/>
  <c r="F11" i="8"/>
  <c r="F10" i="8"/>
  <c r="F9" i="8"/>
  <c r="F8" i="8"/>
  <c r="F13" i="8"/>
  <c r="M7" i="8"/>
  <c r="F20" i="8"/>
  <c r="F14" i="8"/>
  <c r="F29" i="8"/>
  <c r="F30" i="8"/>
  <c r="F22" i="8"/>
  <c r="C3132" i="10"/>
  <c r="C890" i="10"/>
  <c r="C530" i="10"/>
  <c r="E2290" i="10"/>
  <c r="C2290" i="10"/>
  <c r="C1588" i="10"/>
  <c r="C2569" i="10"/>
  <c r="C1104" i="10"/>
  <c r="C1831" i="10"/>
  <c r="E1735" i="10"/>
  <c r="C1735" i="10"/>
  <c r="E1035" i="10"/>
  <c r="C1035" i="10"/>
  <c r="C2634" i="10"/>
  <c r="C2588" i="10"/>
  <c r="E1957" i="10"/>
  <c r="C1957" i="10"/>
  <c r="E1973" i="10"/>
  <c r="C1973" i="10"/>
  <c r="C738" i="10"/>
  <c r="C16" i="10"/>
  <c r="C967" i="10"/>
  <c r="E778" i="10"/>
  <c r="E2225" i="10"/>
  <c r="E1398" i="10"/>
  <c r="C1398" i="10"/>
  <c r="C435" i="10"/>
  <c r="C1038" i="10"/>
  <c r="C1237" i="10"/>
  <c r="C1932" i="10"/>
  <c r="E584" i="10"/>
  <c r="C584" i="10"/>
  <c r="E721" i="10"/>
  <c r="C721" i="10"/>
  <c r="E1109" i="10"/>
  <c r="C1109" i="10"/>
  <c r="E1232" i="10"/>
  <c r="E1979" i="10"/>
  <c r="E2539" i="10"/>
  <c r="C2539" i="10"/>
  <c r="E944" i="10"/>
  <c r="C944" i="10"/>
  <c r="E737" i="10"/>
  <c r="C737" i="10"/>
  <c r="E2276" i="10"/>
  <c r="C2276" i="10"/>
  <c r="E616" i="10"/>
  <c r="E1148" i="10"/>
  <c r="E1976" i="10"/>
  <c r="E213" i="10"/>
  <c r="C213" i="10"/>
  <c r="E2560" i="10"/>
  <c r="C2636" i="10"/>
  <c r="C991" i="10"/>
  <c r="C983" i="10"/>
  <c r="C1848" i="10"/>
  <c r="C414" i="10"/>
  <c r="C1206" i="10"/>
  <c r="C736" i="10"/>
  <c r="C452" i="10"/>
  <c r="C1748" i="10"/>
  <c r="C2716" i="10"/>
  <c r="C1220" i="10"/>
  <c r="E2403" i="10"/>
  <c r="C2403" i="10"/>
  <c r="C2826" i="10"/>
  <c r="C2638" i="10"/>
  <c r="C1509" i="10"/>
  <c r="C797" i="10"/>
  <c r="C2899" i="10"/>
  <c r="C1966" i="10"/>
  <c r="C2883" i="10"/>
  <c r="C2898" i="10"/>
  <c r="C2908" i="10"/>
  <c r="E2621" i="10"/>
  <c r="E2993" i="10"/>
  <c r="C2993" i="10"/>
  <c r="E1338" i="10"/>
  <c r="C1338" i="10"/>
  <c r="E2943" i="10"/>
  <c r="C2690" i="10"/>
  <c r="E2990" i="10"/>
  <c r="C2980" i="10"/>
  <c r="C2981" i="10"/>
  <c r="C2477" i="10"/>
  <c r="C2352" i="10"/>
  <c r="C758" i="10"/>
  <c r="C2679" i="10"/>
  <c r="C2678" i="10"/>
  <c r="C2061" i="10"/>
  <c r="C2058" i="10"/>
  <c r="C2052" i="10"/>
  <c r="C2942" i="10"/>
  <c r="C2930" i="10"/>
  <c r="C577" i="10"/>
  <c r="C880" i="10"/>
  <c r="C2570" i="10"/>
  <c r="C2576" i="10"/>
  <c r="C3029" i="10"/>
  <c r="C2581" i="10"/>
  <c r="C2559" i="10"/>
  <c r="C2543" i="10"/>
  <c r="C2583" i="10"/>
  <c r="E881" i="10"/>
  <c r="E1592" i="10"/>
  <c r="E2884" i="10"/>
  <c r="C2933" i="10"/>
  <c r="C2565" i="10"/>
  <c r="C2571" i="10"/>
  <c r="C2579" i="10"/>
  <c r="E788" i="10"/>
  <c r="C788" i="10"/>
  <c r="E2866" i="10"/>
  <c r="C2866" i="10"/>
  <c r="E324" i="10"/>
  <c r="E2568" i="10"/>
  <c r="C2577" i="10"/>
  <c r="C2585" i="10"/>
  <c r="C2574" i="10"/>
  <c r="C2586" i="10"/>
  <c r="C2582" i="10"/>
  <c r="C2578" i="10"/>
  <c r="C2587" i="10"/>
  <c r="C2584" i="10"/>
  <c r="C2580" i="10"/>
  <c r="C2572" i="10"/>
  <c r="C2566" i="10"/>
  <c r="C2567" i="10"/>
  <c r="C2573" i="10"/>
  <c r="C2789" i="10"/>
  <c r="C2575" i="10"/>
  <c r="C2867" i="10"/>
  <c r="C945" i="10"/>
  <c r="C1015" i="10"/>
  <c r="C2457" i="10"/>
  <c r="C2456" i="10"/>
  <c r="C978" i="10"/>
  <c r="C128" i="10"/>
  <c r="C3041" i="10"/>
  <c r="C2419" i="10"/>
  <c r="C1343" i="10"/>
  <c r="C1050" i="10"/>
  <c r="C3164" i="10"/>
  <c r="C597" i="10"/>
  <c r="C2830" i="10"/>
  <c r="C14" i="10"/>
  <c r="C2811" i="10"/>
  <c r="C104" i="10"/>
  <c r="C2793" i="10"/>
  <c r="P18" i="8"/>
  <c r="F18" i="8"/>
  <c r="P17" i="8"/>
  <c r="F17" i="8"/>
  <c r="P12" i="8"/>
  <c r="F12" i="8"/>
  <c r="P33" i="8"/>
  <c r="F33" i="8"/>
  <c r="P28" i="8"/>
  <c r="F28" i="8"/>
  <c r="P21" i="8"/>
  <c r="F21" i="8"/>
  <c r="P7" i="8"/>
  <c r="F7" i="8"/>
  <c r="P19" i="8"/>
  <c r="F19" i="8"/>
  <c r="P27" i="8"/>
  <c r="F27" i="8"/>
  <c r="P26" i="8"/>
  <c r="F26" i="8"/>
  <c r="P25" i="8"/>
  <c r="F25" i="8"/>
  <c r="P34" i="8"/>
  <c r="F34" i="8"/>
  <c r="P16" i="8"/>
  <c r="F16" i="8"/>
  <c r="P24" i="8"/>
  <c r="F24" i="8"/>
  <c r="P32" i="8"/>
  <c r="F32" i="8"/>
  <c r="P15" i="8"/>
  <c r="F15" i="8"/>
  <c r="P23" i="8"/>
  <c r="F23" i="8"/>
  <c r="P31" i="8"/>
  <c r="F31" i="8"/>
  <c r="C1979" i="10"/>
  <c r="C2560" i="10"/>
  <c r="C616" i="10"/>
  <c r="C778" i="10"/>
  <c r="C1148" i="10"/>
  <c r="C2225" i="10"/>
  <c r="C1976" i="10"/>
  <c r="C1232" i="10"/>
  <c r="C2943" i="10"/>
  <c r="C2621" i="10"/>
  <c r="C2884" i="10"/>
  <c r="C2990" i="10"/>
  <c r="C1592" i="10"/>
  <c r="C1710" i="10"/>
  <c r="C324" i="10"/>
  <c r="C2568" i="10"/>
  <c r="C881" i="10"/>
</calcChain>
</file>

<file path=xl/comments1.xml><?xml version="1.0" encoding="utf-8"?>
<comments xmlns="http://schemas.openxmlformats.org/spreadsheetml/2006/main">
  <authors>
    <author>Rebecca M. Grace</author>
  </authors>
  <commentList>
    <comment ref="T6" authorId="0" shapeId="0">
      <text>
        <r>
          <rPr>
            <b/>
            <sz val="9"/>
            <color indexed="81"/>
            <rFont val="Tahoma"/>
            <family val="2"/>
          </rPr>
          <t>Rebecca M. Grace:</t>
        </r>
        <r>
          <rPr>
            <sz val="9"/>
            <color indexed="81"/>
            <rFont val="Tahoma"/>
            <family val="2"/>
          </rPr>
          <t xml:space="preserve">
aka "System Administration 2012 - Final"</t>
        </r>
      </text>
    </comment>
  </commentList>
</comments>
</file>

<file path=xl/sharedStrings.xml><?xml version="1.0" encoding="utf-8"?>
<sst xmlns="http://schemas.openxmlformats.org/spreadsheetml/2006/main" count="13418" uniqueCount="3532">
  <si>
    <t>Albany</t>
  </si>
  <si>
    <t>University of California-Berkeley</t>
  </si>
  <si>
    <t>Mississippi State University</t>
  </si>
  <si>
    <t>Michigan Technological University</t>
  </si>
  <si>
    <t>University of Massachusetts-Boston</t>
  </si>
  <si>
    <t>University of Maryland-College Park</t>
  </si>
  <si>
    <t>University of Maryland-Baltimore County</t>
  </si>
  <si>
    <t>Wichita State University</t>
  </si>
  <si>
    <t>The University of Montana</t>
  </si>
  <si>
    <t>Indiana University-Bloomington</t>
  </si>
  <si>
    <t>University of Nebraska at Omaha</t>
  </si>
  <si>
    <t>Northern Illinois University</t>
  </si>
  <si>
    <t>Georgia Institute of Technology-Main Campus</t>
  </si>
  <si>
    <t>University of Delaware</t>
  </si>
  <si>
    <t>University of Connecticut</t>
  </si>
  <si>
    <t>University of Colorado Boulder</t>
  </si>
  <si>
    <t>University of California-Santa Cruz</t>
  </si>
  <si>
    <t>University of California-Santa Barbara</t>
  </si>
  <si>
    <t>University of California-San Diego</t>
  </si>
  <si>
    <t>University of California-Riverside</t>
  </si>
  <si>
    <t>University of California-Irvine</t>
  </si>
  <si>
    <t>University of Kansas</t>
  </si>
  <si>
    <t>University of Oregon</t>
  </si>
  <si>
    <t>University of Wyoming</t>
  </si>
  <si>
    <t>University of Wisconsin-Milwaukee</t>
  </si>
  <si>
    <t>University of Virginia-Main Campus</t>
  </si>
  <si>
    <t>Old Dominion University</t>
  </si>
  <si>
    <t>George Mason University</t>
  </si>
  <si>
    <t>The University of Texas at Dallas</t>
  </si>
  <si>
    <t>The University of Texas at Austin</t>
  </si>
  <si>
    <t>University of Missouri-St Louis</t>
  </si>
  <si>
    <t>Portland State University</t>
  </si>
  <si>
    <t>Miami University-Oxford</t>
  </si>
  <si>
    <t>Rutgers University-New Brunswick</t>
  </si>
  <si>
    <t>University of New Hampshire-Main Campus</t>
  </si>
  <si>
    <t>University of Nebraska-Lincoln</t>
  </si>
  <si>
    <t>University of Pittsburgh-Pittsburgh Campus</t>
  </si>
  <si>
    <t>University of Houston</t>
  </si>
  <si>
    <t>University of Arkansas</t>
  </si>
  <si>
    <t>Alfred</t>
  </si>
  <si>
    <t>Purdue University-North Central Campus</t>
  </si>
  <si>
    <t>Morrisville</t>
  </si>
  <si>
    <t>Delhi</t>
  </si>
  <si>
    <t>CUNY New York City College of Technology</t>
  </si>
  <si>
    <t>Northern New Mexico College</t>
  </si>
  <si>
    <t>Great Basin College</t>
  </si>
  <si>
    <t>Ferris State University</t>
  </si>
  <si>
    <t>Bismarck State College</t>
  </si>
  <si>
    <t>Vincennes University</t>
  </si>
  <si>
    <t>University of Maine at Augusta</t>
  </si>
  <si>
    <t>Purdue University-Calumet Campus</t>
  </si>
  <si>
    <t>Indiana University-Purdue University-Indianapolis</t>
  </si>
  <si>
    <t>Indiana University-Purdue University-Fort Wayne</t>
  </si>
  <si>
    <t>University of Hawaii Maui College</t>
  </si>
  <si>
    <t>Dalton State College</t>
  </si>
  <si>
    <t>University of Arkansas-Fort Smith</t>
  </si>
  <si>
    <t>Pittsburg State University</t>
  </si>
  <si>
    <t>Midland College</t>
  </si>
  <si>
    <t>Madison Area Technical College</t>
  </si>
  <si>
    <t>Pennsylvania College of Technology</t>
  </si>
  <si>
    <t>Bluefield State College</t>
  </si>
  <si>
    <t>West Virginia University at Parkersburg</t>
  </si>
  <si>
    <t>Oregon Institute of Technology</t>
  </si>
  <si>
    <t>Vermont Technical College</t>
  </si>
  <si>
    <t>Rogers State University</t>
  </si>
  <si>
    <t>Youngstown State University</t>
  </si>
  <si>
    <t>Binghamton</t>
  </si>
  <si>
    <t>University of Rhode Island</t>
  </si>
  <si>
    <t>University of California-Los Angeles</t>
  </si>
  <si>
    <t>Clemson University</t>
  </si>
  <si>
    <t>University of Maine</t>
  </si>
  <si>
    <t>University of Michigan-Ann Arbor</t>
  </si>
  <si>
    <t>Montana State University</t>
  </si>
  <si>
    <t>University of North Carolina at Chapel Hill</t>
  </si>
  <si>
    <t>The University of Texas at Arlington</t>
  </si>
  <si>
    <t>University of Vermont</t>
  </si>
  <si>
    <t>College of William and Mary</t>
  </si>
  <si>
    <t>University of Wisconsin-Madison</t>
  </si>
  <si>
    <t>Auburn University</t>
  </si>
  <si>
    <t>Brockport</t>
  </si>
  <si>
    <t>Truman State University</t>
  </si>
  <si>
    <t>Shippensburg University of Pennsylvania</t>
  </si>
  <si>
    <t>University of Michigan-Flint</t>
  </si>
  <si>
    <t>University of Nebraska at Kearney</t>
  </si>
  <si>
    <t>Valdosta State University</t>
  </si>
  <si>
    <t>Bridgewater State University</t>
  </si>
  <si>
    <t>Salisbury University</t>
  </si>
  <si>
    <t>Murray State University</t>
  </si>
  <si>
    <t>Eastern Illinois University</t>
  </si>
  <si>
    <t>Western Connecticut State University</t>
  </si>
  <si>
    <t>California State University-Chico</t>
  </si>
  <si>
    <t>California State University-Bakersfield</t>
  </si>
  <si>
    <t>Jacksonville State University</t>
  </si>
  <si>
    <t>University of Northern Iowa</t>
  </si>
  <si>
    <t>Bloomsburg University of Pennsylvania</t>
  </si>
  <si>
    <t>Rowan University</t>
  </si>
  <si>
    <t>University of Wisconsin-Oshkosh</t>
  </si>
  <si>
    <t>University of Wisconsin-La Crosse</t>
  </si>
  <si>
    <t>Western Washington University</t>
  </si>
  <si>
    <t>Radford University</t>
  </si>
  <si>
    <t>College of Charleston</t>
  </si>
  <si>
    <t>Rhode Island College</t>
  </si>
  <si>
    <t>West Chester University of Pennsylvania</t>
  </si>
  <si>
    <t>East Stroudsburg University of Pennsylvania</t>
  </si>
  <si>
    <t>Millersville University of Pennsylvania</t>
  </si>
  <si>
    <t>Ramapo College of New Jersey</t>
  </si>
  <si>
    <t>Western Carolina University</t>
  </si>
  <si>
    <t>Oswego</t>
  </si>
  <si>
    <t>William Paterson University of New Jersey</t>
  </si>
  <si>
    <t>The College of New Jersey</t>
  </si>
  <si>
    <t>The Richard Stockton College of New Jersey</t>
  </si>
  <si>
    <t>Slippery Rock University of Pennsylvania</t>
  </si>
  <si>
    <t>Brooklyn</t>
  </si>
  <si>
    <t>Johns Hopkins University</t>
  </si>
  <si>
    <t>Stanford University</t>
  </si>
  <si>
    <t>The University of Texas Medical Branch</t>
  </si>
  <si>
    <t>Louisiana State University Health Sciences Center-Shreveport</t>
  </si>
  <si>
    <t>University of Arkansas for Medical Sciences</t>
  </si>
  <si>
    <t>The University of Texas Health Science Center at Houston</t>
  </si>
  <si>
    <t>The University of Texas Health Science Center at San Antonio</t>
  </si>
  <si>
    <t>Medical University of South Carolina</t>
  </si>
  <si>
    <t>Oregon Health &amp; Science University</t>
  </si>
  <si>
    <t>University of Maryland-Baltimore</t>
  </si>
  <si>
    <t>University of California-San Francisco</t>
  </si>
  <si>
    <t>Georgia Health Sciences University</t>
  </si>
  <si>
    <t>Texas Tech University Health Sciences Center</t>
  </si>
  <si>
    <t>Louisiana State University Health Sciences Center-New Orleans</t>
  </si>
  <si>
    <t>Univ. of Medicine and Dentistry of New Jersey</t>
  </si>
  <si>
    <t>University of Central Missouri</t>
  </si>
  <si>
    <t>Saginaw Valley State University</t>
  </si>
  <si>
    <t>Salem State University</t>
  </si>
  <si>
    <t>Kean University</t>
  </si>
  <si>
    <t>University of Central Oklahoma</t>
  </si>
  <si>
    <t>East Central University</t>
  </si>
  <si>
    <t>California State University-Fresno</t>
  </si>
  <si>
    <t>Edinboro University of Pennsylvania</t>
  </si>
  <si>
    <t>Appalachian State University</t>
  </si>
  <si>
    <t>Tennessee Technological University</t>
  </si>
  <si>
    <t>University of Montevallo</t>
  </si>
  <si>
    <t>University of North Florida</t>
  </si>
  <si>
    <t>Augusta State University</t>
  </si>
  <si>
    <t>University of West Georgia</t>
  </si>
  <si>
    <t>Northeastern Illinois University</t>
  </si>
  <si>
    <t>Western Illinois University</t>
  </si>
  <si>
    <t>Northern Kentucky University</t>
  </si>
  <si>
    <t>Morgan State University</t>
  </si>
  <si>
    <t>Central Connecticut State University</t>
  </si>
  <si>
    <t>Michigan State University</t>
  </si>
  <si>
    <t>University of Illinois at Chicago</t>
  </si>
  <si>
    <t>University of Illinois at Urbana-Champaign</t>
  </si>
  <si>
    <t>University of Iowa</t>
  </si>
  <si>
    <t>University of Kentucky</t>
  </si>
  <si>
    <t>University of Louisville</t>
  </si>
  <si>
    <t>University of Minnesota-Twin Cities</t>
  </si>
  <si>
    <t>North Carolina State University at Raleigh</t>
  </si>
  <si>
    <t>Ohio State University-Main Campus</t>
  </si>
  <si>
    <t>University of Arizona</t>
  </si>
  <si>
    <t>Virginia Polytechnic Institute and State University</t>
  </si>
  <si>
    <t>Purdue University-Main Campus</t>
  </si>
  <si>
    <t>West Virginia University</t>
  </si>
  <si>
    <t>University of Washington-Seattle Campus</t>
  </si>
  <si>
    <t>University of Hawaii at Manoa</t>
  </si>
  <si>
    <t>University of Alabama at Birmingham</t>
  </si>
  <si>
    <t>University of Georgia</t>
  </si>
  <si>
    <t>University of Florida</t>
  </si>
  <si>
    <t>BuffaloCol</t>
  </si>
  <si>
    <t>Oakland University</t>
  </si>
  <si>
    <t>Towson University</t>
  </si>
  <si>
    <t>BuffaloUniv</t>
  </si>
  <si>
    <t>Pennsylvania State University-Main Campus</t>
  </si>
  <si>
    <t>Canton</t>
  </si>
  <si>
    <t>Farmingdale</t>
  </si>
  <si>
    <t>Montana Tech of the University of Montana</t>
  </si>
  <si>
    <t>North Dakota State College of Science</t>
  </si>
  <si>
    <t>Louisiana State University-Alexandria</t>
  </si>
  <si>
    <t>Cobleskill</t>
  </si>
  <si>
    <t>Potomac State College of West Virginia University</t>
  </si>
  <si>
    <t>Dakota State University</t>
  </si>
  <si>
    <t>Oklahoma Panhandle State University</t>
  </si>
  <si>
    <t>University of Arkansas at Monticello</t>
  </si>
  <si>
    <t>Abraham Baldwin Agricultural College</t>
  </si>
  <si>
    <t>Macon State College</t>
  </si>
  <si>
    <t>University of Maine at Farmington</t>
  </si>
  <si>
    <t>Lincoln University</t>
  </si>
  <si>
    <t>University of Minnesota-Crookston</t>
  </si>
  <si>
    <t>Lenoir Community College</t>
  </si>
  <si>
    <t>Cortland</t>
  </si>
  <si>
    <t>University of Michigan-Dearborn</t>
  </si>
  <si>
    <t>Frostburg State University</t>
  </si>
  <si>
    <t>University of Southern Maine</t>
  </si>
  <si>
    <t>Humboldt State University</t>
  </si>
  <si>
    <t>Eastern Connecticut State University</t>
  </si>
  <si>
    <t>California State University-Stanislaus</t>
  </si>
  <si>
    <t>University of Wisconsin-Eau Claire</t>
  </si>
  <si>
    <t>Western Oregon University</t>
  </si>
  <si>
    <t>University of North Carolina at Pembroke</t>
  </si>
  <si>
    <t>NewPaltz</t>
  </si>
  <si>
    <t>University of North Carolina at Asheville</t>
  </si>
  <si>
    <t>Keene State College</t>
  </si>
  <si>
    <t>Rochester Institute of Technology</t>
  </si>
  <si>
    <t>St Petersburg College</t>
  </si>
  <si>
    <t>SUNYIT</t>
  </si>
  <si>
    <t>Empire</t>
  </si>
  <si>
    <t>Metropolitan State University</t>
  </si>
  <si>
    <t>CUNY Lehman College</t>
  </si>
  <si>
    <t>Oklahoma State University-Main Campus</t>
  </si>
  <si>
    <t>University of Maryland-University College</t>
  </si>
  <si>
    <t>University of Massachusetts-Dartmouth</t>
  </si>
  <si>
    <t>Troy University</t>
  </si>
  <si>
    <t>California State University-Dominguez Hills</t>
  </si>
  <si>
    <t>University of Wisconsin-Stout</t>
  </si>
  <si>
    <t>Austin Peay State University</t>
  </si>
  <si>
    <t>University of Wisconsin-Whitewater</t>
  </si>
  <si>
    <t>Eastern Washington University</t>
  </si>
  <si>
    <t>ESF</t>
  </si>
  <si>
    <t>Texas A &amp; M University-Kingsville</t>
  </si>
  <si>
    <t>Tennessee State University</t>
  </si>
  <si>
    <t>Texas Southern University</t>
  </si>
  <si>
    <t>University of Massachusetts-Lowell</t>
  </si>
  <si>
    <t>Louisiana Tech University</t>
  </si>
  <si>
    <t>Missouri University of Science and Technology</t>
  </si>
  <si>
    <t>University of Idaho</t>
  </si>
  <si>
    <t>Florida Atlantic University</t>
  </si>
  <si>
    <t>Florida Agricultural and Mechanical University</t>
  </si>
  <si>
    <t>University of Alaska Fairbanks</t>
  </si>
  <si>
    <t>Alabama A &amp; M University</t>
  </si>
  <si>
    <t>Rensselaer Polytechnic Institute</t>
  </si>
  <si>
    <t>South Dakota State University</t>
  </si>
  <si>
    <t>Oregon State University</t>
  </si>
  <si>
    <t>North Dakota State University-Main Campus</t>
  </si>
  <si>
    <t>North Carolina A &amp; T State University</t>
  </si>
  <si>
    <t>University of Rochester</t>
  </si>
  <si>
    <t>Texas A &amp; M University-Corpus Christi</t>
  </si>
  <si>
    <t>Cornell University</t>
  </si>
  <si>
    <t>New Mexico State University-Main Campus</t>
  </si>
  <si>
    <t>New Mexico Institute of Mining and Technology</t>
  </si>
  <si>
    <t>New Jersey Institute of Technology</t>
  </si>
  <si>
    <t>University of Nevada-Reno</t>
  </si>
  <si>
    <t>South Carolina State University</t>
  </si>
  <si>
    <t>Shawnee State University</t>
  </si>
  <si>
    <t>Delaware State University</t>
  </si>
  <si>
    <t>Lewis-Clark State College</t>
  </si>
  <si>
    <t>Southern Polytechnic State University</t>
  </si>
  <si>
    <t>University of the District of Columbia</t>
  </si>
  <si>
    <t>Indiana University-South Bend</t>
  </si>
  <si>
    <t>CUNY Medgar Evers College</t>
  </si>
  <si>
    <t>University of Alaska Anchorage</t>
  </si>
  <si>
    <t>Missouri Southern State University</t>
  </si>
  <si>
    <t>Fredonia</t>
  </si>
  <si>
    <t>Kutztown University of Pennsylvania</t>
  </si>
  <si>
    <t>Clarion University of Pennsylvania</t>
  </si>
  <si>
    <t>Fayetteville State University</t>
  </si>
  <si>
    <t>Purchase</t>
  </si>
  <si>
    <t>Potsdam</t>
  </si>
  <si>
    <t>Geneseo</t>
  </si>
  <si>
    <t>Minnesota State University-Moorhead</t>
  </si>
  <si>
    <t>Bemidji State University</t>
  </si>
  <si>
    <t>Winthrop University</t>
  </si>
  <si>
    <t>University of Wisconsin-Green Bay</t>
  </si>
  <si>
    <t>Albany State University</t>
  </si>
  <si>
    <t>University of Wisconsin-Stevens Point</t>
  </si>
  <si>
    <t>University of Wisconsin-River Falls</t>
  </si>
  <si>
    <t>Elizabeth City State University</t>
  </si>
  <si>
    <t>Vassar College</t>
  </si>
  <si>
    <t>Skidmore College</t>
  </si>
  <si>
    <t>Hamilton College</t>
  </si>
  <si>
    <t>Colgate University</t>
  </si>
  <si>
    <t>Bard College</t>
  </si>
  <si>
    <t>Union College</t>
  </si>
  <si>
    <t>College of the Holy Cross</t>
  </si>
  <si>
    <t>Christopher Newport University</t>
  </si>
  <si>
    <t>St Mary's College of Maryland</t>
  </si>
  <si>
    <t>University of South Carolina-Aiken</t>
  </si>
  <si>
    <t>University of Wisconsin-Parkside</t>
  </si>
  <si>
    <t>Worcester State University</t>
  </si>
  <si>
    <t>University of Mary Washington</t>
  </si>
  <si>
    <t>California State University-Channel Islands</t>
  </si>
  <si>
    <t>Maritime</t>
  </si>
  <si>
    <t>United States Merchant Marine Academy</t>
  </si>
  <si>
    <t>Maine Maritime Academy</t>
  </si>
  <si>
    <t>United States Naval Academy</t>
  </si>
  <si>
    <t>Massachusetts Maritime Academy</t>
  </si>
  <si>
    <t>California Maritime Academy</t>
  </si>
  <si>
    <t>Savannah State University</t>
  </si>
  <si>
    <t>Fort Valley State University</t>
  </si>
  <si>
    <t>Georgia Southwestern State University</t>
  </si>
  <si>
    <t>United States Air Force Academy</t>
  </si>
  <si>
    <t>Texas A &amp; M International University</t>
  </si>
  <si>
    <t>Auburn University at Montgomery</t>
  </si>
  <si>
    <t>University of Wisconsin-Platteville</t>
  </si>
  <si>
    <t>West Virginia University Institute of Technology</t>
  </si>
  <si>
    <t>Virginia Military Institute</t>
  </si>
  <si>
    <t>Texas A &amp; M University-Galveston</t>
  </si>
  <si>
    <t>United States Coast Guard Academy</t>
  </si>
  <si>
    <t>Ohio State University-Newark Campus</t>
  </si>
  <si>
    <t>Morehead State University</t>
  </si>
  <si>
    <t>OldWestbury</t>
  </si>
  <si>
    <t>University of South Carolina-Beaufort</t>
  </si>
  <si>
    <t>The Evergreen State College</t>
  </si>
  <si>
    <t>Coppin State University</t>
  </si>
  <si>
    <t>Athens State University</t>
  </si>
  <si>
    <t>Delta State University</t>
  </si>
  <si>
    <t>Oneonta</t>
  </si>
  <si>
    <t>University of Science and Arts of Oklahoma</t>
  </si>
  <si>
    <t>Lock Haven University</t>
  </si>
  <si>
    <t>Optometry</t>
  </si>
  <si>
    <t>Northeastern State University</t>
  </si>
  <si>
    <t>Salus University</t>
  </si>
  <si>
    <t>Texas Chiropractic College Foundation Inc</t>
  </si>
  <si>
    <t>St Louis College of Pharmacy</t>
  </si>
  <si>
    <t>Ohio College of Podiatric Medicine</t>
  </si>
  <si>
    <t>Sherman College of Straight Chiropractic</t>
  </si>
  <si>
    <t>Southern College of Optometry</t>
  </si>
  <si>
    <t>Illinois College of Optometry</t>
  </si>
  <si>
    <t>Palmer College of Chiropractic-San Jose</t>
  </si>
  <si>
    <t>New York College of Podiatric Medicine</t>
  </si>
  <si>
    <t>Life Chiropractic College West</t>
  </si>
  <si>
    <t>New York Chiropractic College</t>
  </si>
  <si>
    <t>New England College of Optometry</t>
  </si>
  <si>
    <t>The University of Texas at Tyler</t>
  </si>
  <si>
    <t>Central Washington University</t>
  </si>
  <si>
    <t>Plattsburgh</t>
  </si>
  <si>
    <t>New Jersey City University</t>
  </si>
  <si>
    <t>Sonoma State University</t>
  </si>
  <si>
    <t>Southern Oregon University</t>
  </si>
  <si>
    <t>Massachusetts College of Liberal Arts</t>
  </si>
  <si>
    <t>Emporia State University</t>
  </si>
  <si>
    <t>Mansfield University of Pennsylvania</t>
  </si>
  <si>
    <t>Massachusetts College of Art and Design</t>
  </si>
  <si>
    <t>Ithaca College</t>
  </si>
  <si>
    <t>FIT</t>
  </si>
  <si>
    <t>CUNY Hunter College</t>
  </si>
  <si>
    <t>University of Minnesota-Morris</t>
  </si>
  <si>
    <t>California State University-Monterey Bay</t>
  </si>
  <si>
    <t>New College of Florida</t>
  </si>
  <si>
    <t>Oberlin College</t>
  </si>
  <si>
    <t>University of North Carolina School of the Arts</t>
  </si>
  <si>
    <t>University of Utah</t>
  </si>
  <si>
    <t>StonyBrook</t>
  </si>
  <si>
    <t>University of California-Davis</t>
  </si>
  <si>
    <t>Southeastern Oklahoma State University</t>
  </si>
  <si>
    <t>Langston University</t>
  </si>
  <si>
    <t>California Polytechnic State University-San Luis Obispo</t>
  </si>
  <si>
    <t>Colorado School of Mines</t>
  </si>
  <si>
    <t>Southern University and A &amp; M College</t>
  </si>
  <si>
    <t>Indiana State University</t>
  </si>
  <si>
    <t>California State Polytechnic University-Pomona</t>
  </si>
  <si>
    <t>South Dakota School of Mines and Technology</t>
  </si>
  <si>
    <t>suny unitid</t>
  </si>
  <si>
    <t>SUNY Campus</t>
  </si>
  <si>
    <t>Peer Unit ID</t>
  </si>
  <si>
    <t>Peer Name</t>
  </si>
  <si>
    <t>Technology</t>
  </si>
  <si>
    <t>PEERS</t>
  </si>
  <si>
    <t>Metrix</t>
  </si>
  <si>
    <t>6</t>
  </si>
  <si>
    <t>Sector ID</t>
  </si>
  <si>
    <t>NY</t>
  </si>
  <si>
    <t>Peer State</t>
  </si>
  <si>
    <t>GA</t>
  </si>
  <si>
    <t>IN</t>
  </si>
  <si>
    <t>MI</t>
  </si>
  <si>
    <t>MS</t>
  </si>
  <si>
    <t>IL</t>
  </si>
  <si>
    <t>VA</t>
  </si>
  <si>
    <t>NJ</t>
  </si>
  <si>
    <t>TX</t>
  </si>
  <si>
    <t>AR</t>
  </si>
  <si>
    <t>CA</t>
  </si>
  <si>
    <t>CO</t>
  </si>
  <si>
    <t>CT</t>
  </si>
  <si>
    <t>DE</t>
  </si>
  <si>
    <t>KS</t>
  </si>
  <si>
    <t>MD</t>
  </si>
  <si>
    <t>MA</t>
  </si>
  <si>
    <t>NE</t>
  </si>
  <si>
    <t>NH</t>
  </si>
  <si>
    <t>OK</t>
  </si>
  <si>
    <t>OR</t>
  </si>
  <si>
    <t>PA</t>
  </si>
  <si>
    <t>WI</t>
  </si>
  <si>
    <t>WY</t>
  </si>
  <si>
    <t>SC</t>
  </si>
  <si>
    <t>OH</t>
  </si>
  <si>
    <t>ME</t>
  </si>
  <si>
    <t>RI</t>
  </si>
  <si>
    <t>VT</t>
  </si>
  <si>
    <t>NC</t>
  </si>
  <si>
    <t>TN</t>
  </si>
  <si>
    <t>AZ</t>
  </si>
  <si>
    <t>FL</t>
  </si>
  <si>
    <t>HI</t>
  </si>
  <si>
    <t>IA</t>
  </si>
  <si>
    <t>MN</t>
  </si>
  <si>
    <t>WA</t>
  </si>
  <si>
    <t>AL</t>
  </si>
  <si>
    <t>KY</t>
  </si>
  <si>
    <t>UT</t>
  </si>
  <si>
    <t>MO</t>
  </si>
  <si>
    <t>LA</t>
  </si>
  <si>
    <t>MT</t>
  </si>
  <si>
    <t>NM</t>
  </si>
  <si>
    <t>ND</t>
  </si>
  <si>
    <t>SD</t>
  </si>
  <si>
    <t>AK</t>
  </si>
  <si>
    <t>ID</t>
  </si>
  <si>
    <t>NV</t>
  </si>
  <si>
    <t>WV</t>
  </si>
  <si>
    <t>DC</t>
  </si>
  <si>
    <t>IPEDS 2014 Feedback Report</t>
  </si>
  <si>
    <t>Sort1</t>
  </si>
  <si>
    <t>SUNY?</t>
  </si>
  <si>
    <t>IPED List</t>
  </si>
  <si>
    <t>FTE 
(Fall 2011)</t>
  </si>
  <si>
    <t>Carnagie Classification 
Basic</t>
  </si>
  <si>
    <t>Aspirational
Peers</t>
  </si>
  <si>
    <t>Resource Allocation Peer Set (2012)</t>
  </si>
  <si>
    <t>X</t>
  </si>
  <si>
    <t>Current</t>
  </si>
  <si>
    <t>Aspirational</t>
  </si>
  <si>
    <t>Campus Confirmed</t>
  </si>
  <si>
    <t>Sector</t>
  </si>
  <si>
    <t>IPEDS C or I</t>
  </si>
  <si>
    <t>C</t>
  </si>
  <si>
    <t/>
  </si>
  <si>
    <t>Associate</t>
  </si>
  <si>
    <t>University of Minnesota-Rochester</t>
  </si>
  <si>
    <t>Special/Health</t>
  </si>
  <si>
    <t>The Chicago School of Professional Psychology at Westwood</t>
  </si>
  <si>
    <t>The Chicago School of Professional Psychology at Los Angeles</t>
  </si>
  <si>
    <t>Woodland Community College</t>
  </si>
  <si>
    <t>College of Western Idaho</t>
  </si>
  <si>
    <t>Master/M</t>
  </si>
  <si>
    <t>University of South Florida-Polytechnic</t>
  </si>
  <si>
    <t>Wolford College</t>
  </si>
  <si>
    <t>Saint Louis Community College-Wildwood</t>
  </si>
  <si>
    <t>Mountainland Applied Technology College</t>
  </si>
  <si>
    <t>Baccalaureate/Div</t>
  </si>
  <si>
    <t>Georgia Gwinnett College</t>
  </si>
  <si>
    <t>New River Community and Technical College</t>
  </si>
  <si>
    <t>Blue Ridge Community and Technical College</t>
  </si>
  <si>
    <t>Bridgemont Community and Technical College</t>
  </si>
  <si>
    <t>Kanawha Valley Community and Technical College</t>
  </si>
  <si>
    <t>Montgomery County Community College-West Campus</t>
  </si>
  <si>
    <t>Mountwest Community and Technical College</t>
  </si>
  <si>
    <t>Folsom Lake College</t>
  </si>
  <si>
    <t>Pierpont Community and Technical College</t>
  </si>
  <si>
    <t>Utah State University-Regional Campuses and Distance Education</t>
  </si>
  <si>
    <t>Metropolitan Community College-Business &amp; Technology</t>
  </si>
  <si>
    <t>Master/S</t>
  </si>
  <si>
    <t>Nevada State College</t>
  </si>
  <si>
    <t>Lamar Institute of Technology</t>
  </si>
  <si>
    <t>University of the Rockies</t>
  </si>
  <si>
    <t>Baccalaureate/AS</t>
  </si>
  <si>
    <t>San Diego State University-Imperial Valley Campus</t>
  </si>
  <si>
    <t>Special/Law</t>
  </si>
  <si>
    <t>Southern University Law Center</t>
  </si>
  <si>
    <t>Oregon State University-Cascades Campus</t>
  </si>
  <si>
    <t xml:space="preserve">Associate </t>
  </si>
  <si>
    <t>Arkansas State University-Newport</t>
  </si>
  <si>
    <t>Metropolitan Community College-Blue River</t>
  </si>
  <si>
    <t>Ivy Tech Community College-Bloomington</t>
  </si>
  <si>
    <t>Cascadia Community College</t>
  </si>
  <si>
    <t>Pierce College at Puyallup</t>
  </si>
  <si>
    <t>Midwest College of Oriental Medicine-Chicago</t>
  </si>
  <si>
    <t>Eastern West Virginia Community and Technical College</t>
  </si>
  <si>
    <t>Baton Rouge Community College</t>
  </si>
  <si>
    <t>University of Connecticut-Stamford</t>
  </si>
  <si>
    <t>University of Connecticut-Avery Point</t>
  </si>
  <si>
    <t>University of Connecticut-Tri-Campus</t>
  </si>
  <si>
    <t>River Parishes Community College</t>
  </si>
  <si>
    <t>Special/Med</t>
  </si>
  <si>
    <t>The Community College of Baltimore County</t>
  </si>
  <si>
    <t>South Louisiana Community College</t>
  </si>
  <si>
    <t>Master/L</t>
  </si>
  <si>
    <t>Florida Gulf Coast University</t>
  </si>
  <si>
    <t>Carolinas College of Health Sciences</t>
  </si>
  <si>
    <t>Carver Career Center</t>
  </si>
  <si>
    <t>American College of Traditional Chinese Medicine</t>
  </si>
  <si>
    <t>Klamath Community College</t>
  </si>
  <si>
    <t>Oregon Coast Community College</t>
  </si>
  <si>
    <t>Georgia Military College-Columbus Campus</t>
  </si>
  <si>
    <t>Tillamook Bay Community College</t>
  </si>
  <si>
    <t>Columbia Gorge Community College</t>
  </si>
  <si>
    <t>Arkansas State University-Mountain Home</t>
  </si>
  <si>
    <t>York County Community College</t>
  </si>
  <si>
    <t>Northwest Vista College</t>
  </si>
  <si>
    <t>Pennsylvania Highlands Community College</t>
  </si>
  <si>
    <t>East San Gabriel Valley Regional Occupational Program</t>
  </si>
  <si>
    <t>South Texas College</t>
  </si>
  <si>
    <t>Texas State Technical College-Marshall</t>
  </si>
  <si>
    <t>Carroll Community College</t>
  </si>
  <si>
    <t>Yo San University of Traditional Chinese Medicine</t>
  </si>
  <si>
    <t>Santiago Canyon College</t>
  </si>
  <si>
    <t>Copper Mountain Community College</t>
  </si>
  <si>
    <t>Georgia Military College-Warner Robins Campus</t>
  </si>
  <si>
    <t>Georgia Military College-Atlanta Campus</t>
  </si>
  <si>
    <t>Georgia Military College-Valdosta Campus</t>
  </si>
  <si>
    <t>Georgia Military College-Augusta Campus</t>
  </si>
  <si>
    <t>Heartland Community College</t>
  </si>
  <si>
    <t>Estrella Mountain Community College</t>
  </si>
  <si>
    <t>Eastern New Mexico University-Ruidoso Campus</t>
  </si>
  <si>
    <t>Hawaii Community College</t>
  </si>
  <si>
    <t>Southwest Collegiate Institute for the Deaf</t>
  </si>
  <si>
    <t>University of Washington-Tacoma Campus</t>
  </si>
  <si>
    <t>University of Washington-Bothell Campus</t>
  </si>
  <si>
    <t>Oregon College of Oriental Medicine</t>
  </si>
  <si>
    <t>Southeastern Technical College</t>
  </si>
  <si>
    <t>University of St Augustine for Health Sciences</t>
  </si>
  <si>
    <t>NorthWest Arkansas Community College</t>
  </si>
  <si>
    <t>California State University-San Marcos</t>
  </si>
  <si>
    <t>Ogeechee Technical College</t>
  </si>
  <si>
    <t>Altamaha Technical College</t>
  </si>
  <si>
    <t>Las Positas College</t>
  </si>
  <si>
    <t>Suffolk</t>
  </si>
  <si>
    <t>Baccalaureate/Assoc</t>
  </si>
  <si>
    <t>Paradise Valley Community College</t>
  </si>
  <si>
    <t>Luna Community College</t>
  </si>
  <si>
    <t>St Charles Community College</t>
  </si>
  <si>
    <t>Southern Union State Community College</t>
  </si>
  <si>
    <t>Flint River Technical College</t>
  </si>
  <si>
    <t>Okefenokee Technical College</t>
  </si>
  <si>
    <t>Owensboro Community and Technical College</t>
  </si>
  <si>
    <t>Collin County Community College District</t>
  </si>
  <si>
    <t>Sussex County Community College</t>
  </si>
  <si>
    <t>Athens Technical College</t>
  </si>
  <si>
    <t>Palo Alto College</t>
  </si>
  <si>
    <t>Warren County Community College</t>
  </si>
  <si>
    <t>Georgia Perimeter College</t>
  </si>
  <si>
    <t>Research/VH</t>
  </si>
  <si>
    <t>Research/H</t>
  </si>
  <si>
    <t>Western Wyoming Community College</t>
  </si>
  <si>
    <t>Sheridan College</t>
  </si>
  <si>
    <t>Northwest College</t>
  </si>
  <si>
    <t>Laramie County Community College</t>
  </si>
  <si>
    <t>Eastern Wyoming College</t>
  </si>
  <si>
    <t>Central Wyoming College</t>
  </si>
  <si>
    <t>Casper College</t>
  </si>
  <si>
    <t>University of Wisconsin-Superior</t>
  </si>
  <si>
    <t>Wisconsin Indianhead Technical College</t>
  </si>
  <si>
    <t>Western Technical College</t>
  </si>
  <si>
    <t>Waukesha County Technical College</t>
  </si>
  <si>
    <t>Chippewa Valley Technical College</t>
  </si>
  <si>
    <t>University of Wisconsin Colleges</t>
  </si>
  <si>
    <t>Southwest Wisconsin Technical College</t>
  </si>
  <si>
    <t>Northeast Wisconsin Technical College</t>
  </si>
  <si>
    <t>Northcentral Technical College</t>
  </si>
  <si>
    <t>Nicolet Area Technical College</t>
  </si>
  <si>
    <t>Moraine Park Technical College</t>
  </si>
  <si>
    <t>Milwaukee Area Technical College</t>
  </si>
  <si>
    <t>Mid-State Technical College</t>
  </si>
  <si>
    <t>Lakeshore Technical College</t>
  </si>
  <si>
    <t>Gateway Technical College</t>
  </si>
  <si>
    <t>Fox Valley Technical College</t>
  </si>
  <si>
    <t>Blackhawk Technical College</t>
  </si>
  <si>
    <t>West Virginia Northern Community College</t>
  </si>
  <si>
    <t>West Liberty University</t>
  </si>
  <si>
    <t>West Virginia State University</t>
  </si>
  <si>
    <t>West Virginia School of Osteopathic Medicine</t>
  </si>
  <si>
    <t>Southern West Virginia Community and Technical College</t>
  </si>
  <si>
    <t>Shepherd University</t>
  </si>
  <si>
    <t>Marshall University</t>
  </si>
  <si>
    <t>Glenville State College</t>
  </si>
  <si>
    <t>Fairmont State University</t>
  </si>
  <si>
    <t>Concord University</t>
  </si>
  <si>
    <t>Yakima Valley Community College</t>
  </si>
  <si>
    <t>Whatcom Community College</t>
  </si>
  <si>
    <t>Wenatchee Valley College</t>
  </si>
  <si>
    <t>Washington State University</t>
  </si>
  <si>
    <t>Walla Walla Community College</t>
  </si>
  <si>
    <t>Tacoma Community College</t>
  </si>
  <si>
    <t>Spokane Falls Community College</t>
  </si>
  <si>
    <t>Spokane Community College</t>
  </si>
  <si>
    <t>South Puget Sound Community College</t>
  </si>
  <si>
    <t>Skagit Valley College</t>
  </si>
  <si>
    <t>Shoreline Community College</t>
  </si>
  <si>
    <t>Seattle Community College-South Campus</t>
  </si>
  <si>
    <t>Renton Technical College</t>
  </si>
  <si>
    <t>Peninsula College</t>
  </si>
  <si>
    <t>Olympic College</t>
  </si>
  <si>
    <t>Seattle Community College-North Campus</t>
  </si>
  <si>
    <t>Lower Columbia College</t>
  </si>
  <si>
    <t>Bates Technical College</t>
  </si>
  <si>
    <t>Highline Community College</t>
  </si>
  <si>
    <t>Green River Community College</t>
  </si>
  <si>
    <t>Grays Harbor College</t>
  </si>
  <si>
    <t>Pierce College at Fort Steilacoom</t>
  </si>
  <si>
    <t>Everett Community College</t>
  </si>
  <si>
    <t>Edmonds Community College</t>
  </si>
  <si>
    <t>Columbia Basin College</t>
  </si>
  <si>
    <t>Clover Park Technical College</t>
  </si>
  <si>
    <t>Clark College</t>
  </si>
  <si>
    <t>Centralia College</t>
  </si>
  <si>
    <t>Big Bend Community College</t>
  </si>
  <si>
    <t>Bellingham Technical College</t>
  </si>
  <si>
    <t>Bellevue College</t>
  </si>
  <si>
    <t>Wytheville Community College</t>
  </si>
  <si>
    <t>Virginia State University</t>
  </si>
  <si>
    <t>Virginia Commonwealth University</t>
  </si>
  <si>
    <t>Virginia Western Community College</t>
  </si>
  <si>
    <t>Virginia Highlands Community College</t>
  </si>
  <si>
    <t>The University of Virginia's College at Wise</t>
  </si>
  <si>
    <t>Tidewater Community College</t>
  </si>
  <si>
    <t>Thomas Nelson Community College</t>
  </si>
  <si>
    <t>Southwest Virginia Community College</t>
  </si>
  <si>
    <t>Southside Virginia Community College</t>
  </si>
  <si>
    <t>Richard Bland College of the College of William and Mary</t>
  </si>
  <si>
    <t>Rappahannock Community College</t>
  </si>
  <si>
    <t>Piedmont Virginia Community College</t>
  </si>
  <si>
    <t>Paul D Camp Community College</t>
  </si>
  <si>
    <t>Patrick Henry Community College</t>
  </si>
  <si>
    <t>Northern Virginia Community College</t>
  </si>
  <si>
    <t>Norfolk State University</t>
  </si>
  <si>
    <t>New River Community College</t>
  </si>
  <si>
    <t>Mountain Empire Community College</t>
  </si>
  <si>
    <t>Lord Fairfax Community College</t>
  </si>
  <si>
    <t>Longwood University</t>
  </si>
  <si>
    <t>John Tyler Community College</t>
  </si>
  <si>
    <t>James Madison University</t>
  </si>
  <si>
    <t>J Sargeant Reynolds Community College</t>
  </si>
  <si>
    <t>Germanna Community College</t>
  </si>
  <si>
    <t>Eastern Shore Community College</t>
  </si>
  <si>
    <t>Danville Community College</t>
  </si>
  <si>
    <t>Dabney S Lancaster Community College</t>
  </si>
  <si>
    <t>Central Virginia Community College</t>
  </si>
  <si>
    <t>Blue Ridge Community College</t>
  </si>
  <si>
    <t>Lyndon State College</t>
  </si>
  <si>
    <t>Johnson State College</t>
  </si>
  <si>
    <t>Community College of Vermont</t>
  </si>
  <si>
    <t>Castleton State College</t>
  </si>
  <si>
    <t>Weber State University</t>
  </si>
  <si>
    <t>Salt Lake Community College</t>
  </si>
  <si>
    <t>Utah Valley University</t>
  </si>
  <si>
    <t>Utah State University</t>
  </si>
  <si>
    <t>Uintah Basin Applied Technology College</t>
  </si>
  <si>
    <t>Southern Utah University</t>
  </si>
  <si>
    <t>Snow College</t>
  </si>
  <si>
    <t>Ogden-Weber Applied Technology College</t>
  </si>
  <si>
    <t>Davis Applied Technology College</t>
  </si>
  <si>
    <t>Utah State University-College of Eastern Utah</t>
  </si>
  <si>
    <t>Wharton County Junior College</t>
  </si>
  <si>
    <t>Western Texas College</t>
  </si>
  <si>
    <t>West Texas A &amp; M University</t>
  </si>
  <si>
    <t>Weatherford College</t>
  </si>
  <si>
    <t>Victoria College</t>
  </si>
  <si>
    <t>Vernon College</t>
  </si>
  <si>
    <t>Tyler Junior College</t>
  </si>
  <si>
    <t>Texas State Technical College-West Texas</t>
  </si>
  <si>
    <t>Research/Doc</t>
  </si>
  <si>
    <t>Texas Woman's University</t>
  </si>
  <si>
    <t>Texas Tech University</t>
  </si>
  <si>
    <t>Texas Southmost College</t>
  </si>
  <si>
    <t>The University of Texas at San Antonio</t>
  </si>
  <si>
    <t>The University of Texas of the Permian Basin</t>
  </si>
  <si>
    <t>University of North Texas Health Science Center</t>
  </si>
  <si>
    <t>The University of Texas at El Paso</t>
  </si>
  <si>
    <t>Texas A &amp; M University-College Station</t>
  </si>
  <si>
    <t>Texarkana College</t>
  </si>
  <si>
    <t>Temple College</t>
  </si>
  <si>
    <t>Tarrant County College District</t>
  </si>
  <si>
    <t>Tarleton State University</t>
  </si>
  <si>
    <t>Sul Ross State University</t>
  </si>
  <si>
    <t>Stephen F Austin State University</t>
  </si>
  <si>
    <t>Southwest Texas Junior College</t>
  </si>
  <si>
    <t>South Plains College</t>
  </si>
  <si>
    <t>San Jacinto Community College</t>
  </si>
  <si>
    <t>San Antonio College</t>
  </si>
  <si>
    <t>Sam Houston State University</t>
  </si>
  <si>
    <t>St Philip's College</t>
  </si>
  <si>
    <t>Richland College</t>
  </si>
  <si>
    <t>Ranger College</t>
  </si>
  <si>
    <t>Prairie View A &amp; M University</t>
  </si>
  <si>
    <t>Paris Junior College</t>
  </si>
  <si>
    <t>Panola College</t>
  </si>
  <si>
    <t>The University of Texas at Brownsville</t>
  </si>
  <si>
    <t>The University of Texas-Pan American</t>
  </si>
  <si>
    <t>Odessa College</t>
  </si>
  <si>
    <t>Northeast Texas Community College</t>
  </si>
  <si>
    <t>University of North Texas</t>
  </si>
  <si>
    <t>North Lake College</t>
  </si>
  <si>
    <t>Lone Star College System</t>
  </si>
  <si>
    <t>Navarro College</t>
  </si>
  <si>
    <t>Mountain View College</t>
  </si>
  <si>
    <t>Midwestern State University</t>
  </si>
  <si>
    <t>McLennan Community College</t>
  </si>
  <si>
    <t>College of the Mainland</t>
  </si>
  <si>
    <t>Lee College</t>
  </si>
  <si>
    <t>Laredo Community College</t>
  </si>
  <si>
    <t>Lamar State College-Port Arthur</t>
  </si>
  <si>
    <t>Lamar State College-Orange</t>
  </si>
  <si>
    <t>Lamar University</t>
  </si>
  <si>
    <t>Kilgore College</t>
  </si>
  <si>
    <t>Howard College</t>
  </si>
  <si>
    <t>University of Houston-Victoria</t>
  </si>
  <si>
    <t>University of Houston-Downtown</t>
  </si>
  <si>
    <t>Houston Community College</t>
  </si>
  <si>
    <t>University of Houston-Clear Lake</t>
  </si>
  <si>
    <t>Hill College</t>
  </si>
  <si>
    <t>Trinity Valley Community College</t>
  </si>
  <si>
    <t>Galveston College</t>
  </si>
  <si>
    <t>Frank Phillips College</t>
  </si>
  <si>
    <t>El Paso Community College</t>
  </si>
  <si>
    <t>El Centro College</t>
  </si>
  <si>
    <t>Eastfield College</t>
  </si>
  <si>
    <t>Texas A &amp; M University-Commerce</t>
  </si>
  <si>
    <t>Texas A &amp; M University-Texarkana</t>
  </si>
  <si>
    <t>Del Mar College</t>
  </si>
  <si>
    <t>North Central Texas College</t>
  </si>
  <si>
    <t>Clarendon College</t>
  </si>
  <si>
    <t>Cisco College</t>
  </si>
  <si>
    <t>Central Texas College</t>
  </si>
  <si>
    <t>Cedar Valley College</t>
  </si>
  <si>
    <t>Brookhaven College</t>
  </si>
  <si>
    <t>Brazosport College</t>
  </si>
  <si>
    <t>Blinn College</t>
  </si>
  <si>
    <t>Coastal Bend College</t>
  </si>
  <si>
    <t>Austin Community College District</t>
  </si>
  <si>
    <t>Angelo State University</t>
  </si>
  <si>
    <t>Angelina College</t>
  </si>
  <si>
    <t>Amarillo College</t>
  </si>
  <si>
    <t>Alvin Community College</t>
  </si>
  <si>
    <t>Walters State Community College</t>
  </si>
  <si>
    <t>Volunteer State Community College</t>
  </si>
  <si>
    <t>Northeast State Community College</t>
  </si>
  <si>
    <t>The University of Tennessee-Martin</t>
  </si>
  <si>
    <t>Pellissippi State Community College</t>
  </si>
  <si>
    <t>Southwest Tennessee Community College</t>
  </si>
  <si>
    <t>Roane State Community College</t>
  </si>
  <si>
    <t>Nashville State Community College</t>
  </si>
  <si>
    <t>Motlow State Community College</t>
  </si>
  <si>
    <t>Middle Tennessee State University</t>
  </si>
  <si>
    <t>University of Memphis</t>
  </si>
  <si>
    <t>Jackson State Community College</t>
  </si>
  <si>
    <t>East Tennessee State University</t>
  </si>
  <si>
    <t>Dyersburg State Community College</t>
  </si>
  <si>
    <t>Columbia State Community College</t>
  </si>
  <si>
    <t>Cleveland State Community College</t>
  </si>
  <si>
    <t>Chattanooga State Community College</t>
  </si>
  <si>
    <t>Western Dakota Technical Institute</t>
  </si>
  <si>
    <t>University of South Dakota</t>
  </si>
  <si>
    <t>Southeast Technical Institute</t>
  </si>
  <si>
    <t>Special/Engg</t>
  </si>
  <si>
    <t>Northern State University</t>
  </si>
  <si>
    <t>Mitchell Technical Institute</t>
  </si>
  <si>
    <t>Lake Area Technical Institute</t>
  </si>
  <si>
    <t>Black Hills State University</t>
  </si>
  <si>
    <t>York Technical College</t>
  </si>
  <si>
    <t>Williamsburg Technical College</t>
  </si>
  <si>
    <t>Trident Technical College</t>
  </si>
  <si>
    <t>Tri-County Technical College</t>
  </si>
  <si>
    <t>Central Carolina Technical College</t>
  </si>
  <si>
    <t>Spartanburg Community College</t>
  </si>
  <si>
    <t>University of South Carolina-Upstate</t>
  </si>
  <si>
    <t>Coastal Carolina University</t>
  </si>
  <si>
    <t>University of South Carolina-Union</t>
  </si>
  <si>
    <t>University of South Carolina-Sumter</t>
  </si>
  <si>
    <t>University of South Carolina-Salkehatchie</t>
  </si>
  <si>
    <t>University of South Carolina-Lancaster</t>
  </si>
  <si>
    <t>University of South Carolina-Columbia</t>
  </si>
  <si>
    <t>Piedmont Technical College</t>
  </si>
  <si>
    <t>Orangeburg Calhoun Technical College</t>
  </si>
  <si>
    <t>Midlands Technical College</t>
  </si>
  <si>
    <t>Lander University</t>
  </si>
  <si>
    <t>Horry-Georgetown Technical College</t>
  </si>
  <si>
    <t>Greenville Technical College</t>
  </si>
  <si>
    <t>Francis Marion University</t>
  </si>
  <si>
    <t>Florence-Darlington Technical College</t>
  </si>
  <si>
    <t>Denmark Technical College</t>
  </si>
  <si>
    <t>Citadel Military College of South Carolina</t>
  </si>
  <si>
    <t>Northeastern Technical College</t>
  </si>
  <si>
    <t>Technical College of the Lowcountry</t>
  </si>
  <si>
    <t>Aiken Technical College</t>
  </si>
  <si>
    <t>Community College of Rhode Island</t>
  </si>
  <si>
    <t>Westmoreland County Community College</t>
  </si>
  <si>
    <t>Temple University</t>
  </si>
  <si>
    <t>Thaddeus Stevens College of Technology</t>
  </si>
  <si>
    <t>Reading Area Community College</t>
  </si>
  <si>
    <t>University of Pittsburgh-Titusville</t>
  </si>
  <si>
    <t>University of Pittsburgh-Johnstown</t>
  </si>
  <si>
    <t>University of Pittsburgh-Greensburg</t>
  </si>
  <si>
    <t>University of Pittsburgh-Bradford</t>
  </si>
  <si>
    <t>Community College of Philadelphia</t>
  </si>
  <si>
    <t>Pennsylvania State University-Penn State York</t>
  </si>
  <si>
    <t>Pennsylvania State University-Penn State Schuylkill</t>
  </si>
  <si>
    <t>Pennsylvania State University-Penn State Abington</t>
  </si>
  <si>
    <t>Pennsylvania State University-Penn State Mont Alto</t>
  </si>
  <si>
    <t>Pennsylvania State University-Penn State Greater Allegheny</t>
  </si>
  <si>
    <t>Pennsylvania State University-Penn State Hazleton</t>
  </si>
  <si>
    <t>Pennsylvania State University-Penn State Dubois</t>
  </si>
  <si>
    <t>Pennsylvania State University-Penn State Harrisburg</t>
  </si>
  <si>
    <t>Pennsylvania State University-Penn State Berks</t>
  </si>
  <si>
    <t>Pennsylvania State University-Penn State Beaver</t>
  </si>
  <si>
    <t>Pennsylvania State University-Penn State Altoona</t>
  </si>
  <si>
    <t>Pennsylvania State University-Penn State Lehigh Valley</t>
  </si>
  <si>
    <t>Pennsylvania State University-Penn State Worthington Scranton</t>
  </si>
  <si>
    <t>Pennsylvania State University-Penn State Wilkes-Barre</t>
  </si>
  <si>
    <t>Pennsylvania State University-Penn State Shenango</t>
  </si>
  <si>
    <t>Pennsylvania State University-Penn State New Kensington</t>
  </si>
  <si>
    <t>Pennsylvania State University-Penn State Great Valley</t>
  </si>
  <si>
    <t>Pennsylvania State University-Penn State Erie-Behrend College</t>
  </si>
  <si>
    <t>Northampton County Area Community College</t>
  </si>
  <si>
    <t>Luzerne County Community College</t>
  </si>
  <si>
    <t>Lincoln University of Pennsylvania</t>
  </si>
  <si>
    <t>Lehigh Carbon Community College</t>
  </si>
  <si>
    <t>Indiana University of Pennsylvania-Main Campus</t>
  </si>
  <si>
    <t>Harrisburg Area Community College-Harrisburg</t>
  </si>
  <si>
    <t>The Dickinson School of Law of the Pennsylvania State University</t>
  </si>
  <si>
    <t>Delaware County Community College</t>
  </si>
  <si>
    <t>Cheyney University of Pennsylvania</t>
  </si>
  <si>
    <t>California University of Pennsylvania</t>
  </si>
  <si>
    <t>Butler County Community College</t>
  </si>
  <si>
    <t>Bucks County Community College</t>
  </si>
  <si>
    <t>Community College of Beaver County</t>
  </si>
  <si>
    <t>Community College of Allegheny County</t>
  </si>
  <si>
    <t>Umpqua Community College</t>
  </si>
  <si>
    <t>Treasure Valley Community College</t>
  </si>
  <si>
    <t>Southwestern Oregon Community College</t>
  </si>
  <si>
    <t>Rogue Community College</t>
  </si>
  <si>
    <t>Portland Community College</t>
  </si>
  <si>
    <t>National College of Natural Medicine</t>
  </si>
  <si>
    <t>Mt Hood Community College</t>
  </si>
  <si>
    <t>Linn-Benton Community College</t>
  </si>
  <si>
    <t>Lane Community College</t>
  </si>
  <si>
    <t>Eastern Oregon University</t>
  </si>
  <si>
    <t>Clatsop Community College</t>
  </si>
  <si>
    <t>Clackamas Community College</t>
  </si>
  <si>
    <t>Chemeketa Community College</t>
  </si>
  <si>
    <t>Central Oregon Community College</t>
  </si>
  <si>
    <t>Blue Mountain Community College</t>
  </si>
  <si>
    <t>Western Oklahoma State College</t>
  </si>
  <si>
    <t>Tulsa Community College</t>
  </si>
  <si>
    <t>Southwestern Oklahoma State University</t>
  </si>
  <si>
    <t>Seminole State College</t>
  </si>
  <si>
    <t>Rose State College</t>
  </si>
  <si>
    <t>Oklahoma City Community College</t>
  </si>
  <si>
    <t>Oklahoma State University-Oklahoma City</t>
  </si>
  <si>
    <t>Oklahoma State University Center for Health Sciences</t>
  </si>
  <si>
    <t>Northwestern Oklahoma State University</t>
  </si>
  <si>
    <t>Northeastern Oklahoma A&amp;M College</t>
  </si>
  <si>
    <t>Northern Oklahoma College</t>
  </si>
  <si>
    <t>Murray State College</t>
  </si>
  <si>
    <t>Redlands Community College</t>
  </si>
  <si>
    <t>Eastern Oklahoma State College</t>
  </si>
  <si>
    <t>Connors State College</t>
  </si>
  <si>
    <t>Carl Albert State College</t>
  </si>
  <si>
    <t>Cameron University</t>
  </si>
  <si>
    <t>Wright State University-Lake Campus</t>
  </si>
  <si>
    <t>Wright State University-Main Campus</t>
  </si>
  <si>
    <t>Washington State Community College</t>
  </si>
  <si>
    <t>University of Toledo</t>
  </si>
  <si>
    <t>Terra State Community College</t>
  </si>
  <si>
    <t>Southern State Community College</t>
  </si>
  <si>
    <t>Sinclair Community College</t>
  </si>
  <si>
    <t>Owens Community College</t>
  </si>
  <si>
    <t>Ohio University-Zanesville Campus</t>
  </si>
  <si>
    <t>Ohio University-Main Campus</t>
  </si>
  <si>
    <t>Ohio University-Lancaster Campus</t>
  </si>
  <si>
    <t>Ohio University-Southern Campus</t>
  </si>
  <si>
    <t>Ohio University-Chillicothe Campus</t>
  </si>
  <si>
    <t>Ohio University-Eastern Campus</t>
  </si>
  <si>
    <t>Ohio State University-Marion Campus</t>
  </si>
  <si>
    <t>Ohio State University-Mansfield Campus</t>
  </si>
  <si>
    <t>Ohio State University-Lima Campus</t>
  </si>
  <si>
    <t>Ohio State University Agricultural Technical Institute</t>
  </si>
  <si>
    <t>Northeast Ohio Medical University</t>
  </si>
  <si>
    <t>Northwest State Community College</t>
  </si>
  <si>
    <t>North Central State College</t>
  </si>
  <si>
    <t>Zane State College</t>
  </si>
  <si>
    <t>Miami University-Middletown</t>
  </si>
  <si>
    <t>Miami University-Hamilton</t>
  </si>
  <si>
    <t>Marion Technical College</t>
  </si>
  <si>
    <t>Lorain County Community College</t>
  </si>
  <si>
    <t>James A Rhodes State College</t>
  </si>
  <si>
    <t>Lakeland Community College</t>
  </si>
  <si>
    <t>Kent State University at Geauga</t>
  </si>
  <si>
    <t>Kent State University at Kent</t>
  </si>
  <si>
    <t>Kent State University at Salem</t>
  </si>
  <si>
    <t>Kent State University at Tuscarawas</t>
  </si>
  <si>
    <t>Kent State University at Trumbull</t>
  </si>
  <si>
    <t>Kent State University at Stark</t>
  </si>
  <si>
    <t>Kent State University at East Liverpool</t>
  </si>
  <si>
    <t>Kent State University at Ashtabula</t>
  </si>
  <si>
    <t>Eastern Gateway Community College</t>
  </si>
  <si>
    <t>Hocking College</t>
  </si>
  <si>
    <t>Edison State Community College</t>
  </si>
  <si>
    <t>Cuyahoga Community College District</t>
  </si>
  <si>
    <t>Columbus State Community College</t>
  </si>
  <si>
    <t>Cleveland State University</t>
  </si>
  <si>
    <t>Clark State Community College</t>
  </si>
  <si>
    <t>University of Cincinnati-Clermont College</t>
  </si>
  <si>
    <t>Cincinnati State Technical and Community College</t>
  </si>
  <si>
    <t>University of Cincinnati-Main Campus</t>
  </si>
  <si>
    <t>Central State University</t>
  </si>
  <si>
    <t>Central Ohio Technical College</t>
  </si>
  <si>
    <t>Bowling Green State University-Main Campus</t>
  </si>
  <si>
    <t>Bowling Green State University-Firelands</t>
  </si>
  <si>
    <t>University of Akron Wayne College</t>
  </si>
  <si>
    <t>University of Akron Main Campus</t>
  </si>
  <si>
    <t>Air Force Institute of Technology-Graduate School of Engineering &amp; Management</t>
  </si>
  <si>
    <t>Valley City State University</t>
  </si>
  <si>
    <t>Williston State College</t>
  </si>
  <si>
    <t>Dakota College at Bottineau</t>
  </si>
  <si>
    <t>University of North Dakota</t>
  </si>
  <si>
    <t>Minot State University</t>
  </si>
  <si>
    <t>Mayville State University</t>
  </si>
  <si>
    <t>Lake Region State College</t>
  </si>
  <si>
    <t>Dickinson State University</t>
  </si>
  <si>
    <t>Winston-Salem State University</t>
  </si>
  <si>
    <t>Wilson Community College</t>
  </si>
  <si>
    <t>Wilkes Community College</t>
  </si>
  <si>
    <t>Western Piedmont Community College</t>
  </si>
  <si>
    <t>Wayne Community College</t>
  </si>
  <si>
    <t>Wake Technical Community College</t>
  </si>
  <si>
    <t>Vance-Granville Community College</t>
  </si>
  <si>
    <t>Tri-County Community College</t>
  </si>
  <si>
    <t>Alamance Community College</t>
  </si>
  <si>
    <t>Surry Community College</t>
  </si>
  <si>
    <t>Stanly Community College</t>
  </si>
  <si>
    <t>Southwestern Community College</t>
  </si>
  <si>
    <t>Southeastern Community College</t>
  </si>
  <si>
    <t>Sandhills Community College</t>
  </si>
  <si>
    <t>Sampson Community College</t>
  </si>
  <si>
    <t>Rowan-Cabarrus Community College</t>
  </si>
  <si>
    <t>Rockingham Community College</t>
  </si>
  <si>
    <t>Robeson Community College</t>
  </si>
  <si>
    <t>Roanoke-Chowan Community College</t>
  </si>
  <si>
    <t>Richmond Community College</t>
  </si>
  <si>
    <t>Randolph Community College</t>
  </si>
  <si>
    <t>Pitt Community College</t>
  </si>
  <si>
    <t>Piedmont Community College</t>
  </si>
  <si>
    <t>Pamlico Community College</t>
  </si>
  <si>
    <t>Special/Arts</t>
  </si>
  <si>
    <t>North Carolina Central University</t>
  </si>
  <si>
    <t>University of North Carolina at Greensboro</t>
  </si>
  <si>
    <t>University of North Carolina at Charlotte</t>
  </si>
  <si>
    <t>Nash Community College</t>
  </si>
  <si>
    <t>Montgomery Community College</t>
  </si>
  <si>
    <t>Mitchell Community College</t>
  </si>
  <si>
    <t>McDowell Technical Community College</t>
  </si>
  <si>
    <t>Mayland Community College</t>
  </si>
  <si>
    <t>Martin Community College</t>
  </si>
  <si>
    <t>Johnston Community College</t>
  </si>
  <si>
    <t>James Sprunt Community College</t>
  </si>
  <si>
    <t>Isothermal Community College</t>
  </si>
  <si>
    <t>Haywood Community College</t>
  </si>
  <si>
    <t>Halifax Community College</t>
  </si>
  <si>
    <t>Guilford Technical Community College</t>
  </si>
  <si>
    <t>Gaston College</t>
  </si>
  <si>
    <t>Forsyth Technical Community College</t>
  </si>
  <si>
    <t>Fayetteville Technical Community College</t>
  </si>
  <si>
    <t>Edgecombe Community College</t>
  </si>
  <si>
    <t>East Carolina University</t>
  </si>
  <si>
    <t>Durham Technical Community College</t>
  </si>
  <si>
    <t>Davidson County Community College</t>
  </si>
  <si>
    <t>Craven Community College</t>
  </si>
  <si>
    <t>Coastal Carolina Community College</t>
  </si>
  <si>
    <t>Cleveland Community College</t>
  </si>
  <si>
    <t>Central Piedmont Community College</t>
  </si>
  <si>
    <t>Central Carolina Community College</t>
  </si>
  <si>
    <t>Catawba Valley Community College</t>
  </si>
  <si>
    <t>Carteret Community College</t>
  </si>
  <si>
    <t>Cape Fear Community College</t>
  </si>
  <si>
    <t>Caldwell Community College and Technical Institute</t>
  </si>
  <si>
    <t>Brunswick Community College</t>
  </si>
  <si>
    <t>Bladen Community College</t>
  </si>
  <si>
    <t>Beaufort County Community College</t>
  </si>
  <si>
    <t>Asheville-Buncombe Technical Community College</t>
  </si>
  <si>
    <t>South Piedmont Community College</t>
  </si>
  <si>
    <t>College of the Albemarle</t>
  </si>
  <si>
    <t>Westchester</t>
  </si>
  <si>
    <t>United States Military Academy</t>
  </si>
  <si>
    <t>Ulster</t>
  </si>
  <si>
    <t>TompkinsCort</t>
  </si>
  <si>
    <t>Syracuse</t>
  </si>
  <si>
    <t>Master's</t>
  </si>
  <si>
    <t>Sullivan</t>
  </si>
  <si>
    <t>Schenectady</t>
  </si>
  <si>
    <t>Rockland</t>
  </si>
  <si>
    <t>Orange</t>
  </si>
  <si>
    <t>Onondaga</t>
  </si>
  <si>
    <t>NorthCntry</t>
  </si>
  <si>
    <t>NiagaraCnty</t>
  </si>
  <si>
    <t>Nassau</t>
  </si>
  <si>
    <t>Monroe</t>
  </si>
  <si>
    <t>MohawkVal</t>
  </si>
  <si>
    <t>Jefferson</t>
  </si>
  <si>
    <t>Jamestown</t>
  </si>
  <si>
    <t>HudsonVal</t>
  </si>
  <si>
    <t>Herkimer</t>
  </si>
  <si>
    <t>Genesee</t>
  </si>
  <si>
    <t>FultonMontg</t>
  </si>
  <si>
    <t>FingerLakes</t>
  </si>
  <si>
    <t>Erie</t>
  </si>
  <si>
    <t>Dutchess</t>
  </si>
  <si>
    <t>CUNY York College</t>
  </si>
  <si>
    <t>CUNY School of Law at Queens College</t>
  </si>
  <si>
    <t>CUNY Queensborough Community College</t>
  </si>
  <si>
    <t>CUNY Queens College</t>
  </si>
  <si>
    <t>CUNY LaGuardia Community College</t>
  </si>
  <si>
    <t>CUNY Kingsborough Community College</t>
  </si>
  <si>
    <t>CUNY John Jay College of Criminal Justice</t>
  </si>
  <si>
    <t>CUNY Hostos Community College</t>
  </si>
  <si>
    <t>CUNY Graduate School and University Center</t>
  </si>
  <si>
    <t>CUNY City College</t>
  </si>
  <si>
    <t>CUNY Brooklyn College</t>
  </si>
  <si>
    <t>CUNY Bronx Community College</t>
  </si>
  <si>
    <t>CUNY Borough of Manhattan Community College</t>
  </si>
  <si>
    <t>CUNY Bernard M Baruch College</t>
  </si>
  <si>
    <t>Corning</t>
  </si>
  <si>
    <t>ColumbiaGree</t>
  </si>
  <si>
    <t>Clinton</t>
  </si>
  <si>
    <t>Cayuga</t>
  </si>
  <si>
    <t>Broome</t>
  </si>
  <si>
    <t>Adirondack</t>
  </si>
  <si>
    <t>Western New Mexico University</t>
  </si>
  <si>
    <t>Mesalands Community College</t>
  </si>
  <si>
    <t>University of New Mexico-Taos Campus</t>
  </si>
  <si>
    <t>Santa Fe Community College</t>
  </si>
  <si>
    <t>San Juan College</t>
  </si>
  <si>
    <t>University of New Mexico-Valencia County Campus</t>
  </si>
  <si>
    <t>New Mexico State University-Grants</t>
  </si>
  <si>
    <t>New Mexico State University-Carlsbad</t>
  </si>
  <si>
    <t>New Mexico State University-Alamogordo</t>
  </si>
  <si>
    <t>University of New Mexico-Main Campus</t>
  </si>
  <si>
    <t>University of New Mexico-Los Alamos Campus</t>
  </si>
  <si>
    <t>University of New Mexico-Gallup Campus</t>
  </si>
  <si>
    <t>New Mexico Military Institute</t>
  </si>
  <si>
    <t>New Mexico Junior College</t>
  </si>
  <si>
    <t>New Mexico Highlands University</t>
  </si>
  <si>
    <t>Eastern New Mexico University-Roswell Campus</t>
  </si>
  <si>
    <t>Eastern New Mexico University-Main Campus</t>
  </si>
  <si>
    <t>Clovis Community College</t>
  </si>
  <si>
    <t>New Mexico State University-Dona Ana</t>
  </si>
  <si>
    <t>Central New Mexico Community College</t>
  </si>
  <si>
    <t>Union County College</t>
  </si>
  <si>
    <t>Thomas Edison State College</t>
  </si>
  <si>
    <t>Raritan Valley Community College</t>
  </si>
  <si>
    <t>Salem Community College</t>
  </si>
  <si>
    <t>Rutgers University-Newark</t>
  </si>
  <si>
    <t>Rutgers University-Camden</t>
  </si>
  <si>
    <t>Passaic County Community College</t>
  </si>
  <si>
    <t>Ocean County College</t>
  </si>
  <si>
    <t>Montclair State University</t>
  </si>
  <si>
    <t>Middlesex County College</t>
  </si>
  <si>
    <t>Mercer County Community College</t>
  </si>
  <si>
    <t>Hudson County Community College</t>
  </si>
  <si>
    <t>Gloucester County College</t>
  </si>
  <si>
    <t>Essex County College</t>
  </si>
  <si>
    <t>Cumberland County College</t>
  </si>
  <si>
    <t>County College of Morris</t>
  </si>
  <si>
    <t>Camden County College</t>
  </si>
  <si>
    <t>Burlington County College</t>
  </si>
  <si>
    <t>Brookdale Community College</t>
  </si>
  <si>
    <t>Bergen Community College</t>
  </si>
  <si>
    <t>Atlantic Cape Community College</t>
  </si>
  <si>
    <t>Granite State College</t>
  </si>
  <si>
    <t>Great Bay Community College</t>
  </si>
  <si>
    <t>Nashua Community College</t>
  </si>
  <si>
    <t>Manchester Community College</t>
  </si>
  <si>
    <t>Lakes Region Community College</t>
  </si>
  <si>
    <t>River Valley Community College</t>
  </si>
  <si>
    <t>White Mountains Community College</t>
  </si>
  <si>
    <t>NHTI-Concord's Community College</t>
  </si>
  <si>
    <t>Plymouth State University</t>
  </si>
  <si>
    <t>University of New Hampshire at Manchester</t>
  </si>
  <si>
    <t>Western Nevada College</t>
  </si>
  <si>
    <t>Truckee Meadows Community College</t>
  </si>
  <si>
    <t>University of Nevada-Las Vegas</t>
  </si>
  <si>
    <t>College of Southern Nevada</t>
  </si>
  <si>
    <t>Western Nebraska Community College</t>
  </si>
  <si>
    <t>Wayne State College</t>
  </si>
  <si>
    <t>Nebraska College of Technical Agriculture</t>
  </si>
  <si>
    <t>Southeast Community College Area</t>
  </si>
  <si>
    <t>Peru State College</t>
  </si>
  <si>
    <t>Northeast Community College</t>
  </si>
  <si>
    <t>Mid-Plains Community College</t>
  </si>
  <si>
    <t>Metropolitan Community College Area</t>
  </si>
  <si>
    <t>Chadron State College</t>
  </si>
  <si>
    <t>Central Community College</t>
  </si>
  <si>
    <t>The University of Montana-Western</t>
  </si>
  <si>
    <t>Montana State University-Northern</t>
  </si>
  <si>
    <t>Miles Community College</t>
  </si>
  <si>
    <t>Flathead Valley Community College</t>
  </si>
  <si>
    <t>Montana State University-Billings</t>
  </si>
  <si>
    <t>Dawson Community College</t>
  </si>
  <si>
    <t>Montana State University-Billings-College of Technology</t>
  </si>
  <si>
    <t>North Central Missouri College</t>
  </si>
  <si>
    <t>Three Rivers Community College</t>
  </si>
  <si>
    <t>Missouri State University-Springfield</t>
  </si>
  <si>
    <t>Southeast Missouri State University</t>
  </si>
  <si>
    <t>State Fair Community College</t>
  </si>
  <si>
    <t>Missouri State University-West Plains</t>
  </si>
  <si>
    <t>Saint Louis Community College-Florissant Valley</t>
  </si>
  <si>
    <t>Saint Louis Community College-Meramec</t>
  </si>
  <si>
    <t>Metropolitan Community College-Penn Valley</t>
  </si>
  <si>
    <t>Northwest Missouri State University</t>
  </si>
  <si>
    <t>Moberly Area Community College</t>
  </si>
  <si>
    <t>Special/Eng</t>
  </si>
  <si>
    <t>University of Missouri-Kansas City</t>
  </si>
  <si>
    <t>University of Missouri-Columbia</t>
  </si>
  <si>
    <t>Missouri Western State University</t>
  </si>
  <si>
    <t>Mineral Area College</t>
  </si>
  <si>
    <t>Metropolitan Community College-Maple Woods</t>
  </si>
  <si>
    <t>Linn State Technical College</t>
  </si>
  <si>
    <t>Jefferson College</t>
  </si>
  <si>
    <t>Harris-Stowe State University</t>
  </si>
  <si>
    <t>Ozarks Technical Community College</t>
  </si>
  <si>
    <t>Forest Institute of Professional Psychology</t>
  </si>
  <si>
    <t>East Central College</t>
  </si>
  <si>
    <t>Crowder College</t>
  </si>
  <si>
    <t>University of Southern Mississippi</t>
  </si>
  <si>
    <t>Southwest Mississippi Community College</t>
  </si>
  <si>
    <t>Pearl River Community College</t>
  </si>
  <si>
    <t>Northwest Mississippi Community College</t>
  </si>
  <si>
    <t>Northeast Mississippi Community College</t>
  </si>
  <si>
    <t>Mississippi Gulf Coast Community College</t>
  </si>
  <si>
    <t>Mississippi Valley State University</t>
  </si>
  <si>
    <t>Mississippi University for Women</t>
  </si>
  <si>
    <t>Mississippi Delta Community College</t>
  </si>
  <si>
    <t>Meridian Community College</t>
  </si>
  <si>
    <t>Jones County Junior College</t>
  </si>
  <si>
    <t>Jackson State University</t>
  </si>
  <si>
    <t>Itawamba Community College</t>
  </si>
  <si>
    <t>Holmes Community College</t>
  </si>
  <si>
    <t>Hinds Community College</t>
  </si>
  <si>
    <t>East Mississippi Community College</t>
  </si>
  <si>
    <t>East Central Community College</t>
  </si>
  <si>
    <t>Copiah-Lincoln Community College</t>
  </si>
  <si>
    <t>Coahoma Community College</t>
  </si>
  <si>
    <t>Alcorn State University</t>
  </si>
  <si>
    <t>Winona State University</t>
  </si>
  <si>
    <t>Minnesota State College-Southeast Technical</t>
  </si>
  <si>
    <t>Ridgewater College</t>
  </si>
  <si>
    <t>Vermilion Community College</t>
  </si>
  <si>
    <t>Southwest Minnesota State University</t>
  </si>
  <si>
    <t>Saint Cloud State University</t>
  </si>
  <si>
    <t>St Cloud Technical and Community College</t>
  </si>
  <si>
    <t>Rochester Community and Technical College</t>
  </si>
  <si>
    <t>Rainy River Community College</t>
  </si>
  <si>
    <t>Pine Technical College</t>
  </si>
  <si>
    <t>Northland Community and Technical College</t>
  </si>
  <si>
    <t>Normandale Community College</t>
  </si>
  <si>
    <t>North Hennepin Community College</t>
  </si>
  <si>
    <t>University of Minnesota-Duluth</t>
  </si>
  <si>
    <t>Minneapolis Community and Technical College</t>
  </si>
  <si>
    <t>Mesabi Range Community and Technical College</t>
  </si>
  <si>
    <t>Minnesota State University-Mankato</t>
  </si>
  <si>
    <t>South Central College</t>
  </si>
  <si>
    <t>Itasca Community College</t>
  </si>
  <si>
    <t>Inver Hills Community College</t>
  </si>
  <si>
    <t>Hennepin Technical College</t>
  </si>
  <si>
    <t>Minnesota West Community and Technical College</t>
  </si>
  <si>
    <t>Minnesota State Community and Technical College</t>
  </si>
  <si>
    <t>Lake Superior College</t>
  </si>
  <si>
    <t>Dakota County Technical College</t>
  </si>
  <si>
    <t>Central Lakes College-Brainerd</t>
  </si>
  <si>
    <t>Northwest Technical College</t>
  </si>
  <si>
    <t>Riverland Community College</t>
  </si>
  <si>
    <t>Anoka-Ramsey Community College</t>
  </si>
  <si>
    <t>Anoka Technical College</t>
  </si>
  <si>
    <t>Alexandria Technical &amp; Community College</t>
  </si>
  <si>
    <t>Western Michigan University</t>
  </si>
  <si>
    <t>West Shore Community College</t>
  </si>
  <si>
    <t>Wayne State University</t>
  </si>
  <si>
    <t>Wayne County Community College District</t>
  </si>
  <si>
    <t>Washtenaw Community College</t>
  </si>
  <si>
    <t>Southwestern Michigan College</t>
  </si>
  <si>
    <t>St Clair County Community College</t>
  </si>
  <si>
    <t>Schoolcraft College</t>
  </si>
  <si>
    <t>Oakland Community College</t>
  </si>
  <si>
    <t>Northwestern Michigan College</t>
  </si>
  <si>
    <t>Northern Michigan University</t>
  </si>
  <si>
    <t>North Central Michigan College</t>
  </si>
  <si>
    <t>Muskegon Community College</t>
  </si>
  <si>
    <t>Montcalm Community College</t>
  </si>
  <si>
    <t>Monroe County Community College</t>
  </si>
  <si>
    <t>Mid Michigan Community College</t>
  </si>
  <si>
    <t>Macomb Community College</t>
  </si>
  <si>
    <t>Lansing Community College</t>
  </si>
  <si>
    <t>Lake Superior State University</t>
  </si>
  <si>
    <t>Lake Michigan College</t>
  </si>
  <si>
    <t>Kirtland Community College</t>
  </si>
  <si>
    <t>Kellogg Community College</t>
  </si>
  <si>
    <t>Kalamazoo Valley Community College</t>
  </si>
  <si>
    <t>Henry Ford Community College</t>
  </si>
  <si>
    <t>Grand Valley State University</t>
  </si>
  <si>
    <t>Grand Rapids Community College</t>
  </si>
  <si>
    <t>Gogebic Community College</t>
  </si>
  <si>
    <t>Glen Oaks Community College</t>
  </si>
  <si>
    <t>Eastern Michigan University</t>
  </si>
  <si>
    <t>Delta College</t>
  </si>
  <si>
    <t>Mott Community College</t>
  </si>
  <si>
    <t>Central Michigan University</t>
  </si>
  <si>
    <t>Bay de Noc Community College</t>
  </si>
  <si>
    <t>Alpena Community College</t>
  </si>
  <si>
    <t>Westfield State University</t>
  </si>
  <si>
    <t>Springfield Technical Community College</t>
  </si>
  <si>
    <t>Roxbury Community College</t>
  </si>
  <si>
    <t>Quinsigamond Community College</t>
  </si>
  <si>
    <t>Quincy College</t>
  </si>
  <si>
    <t>Northern Essex Community College</t>
  </si>
  <si>
    <t>North Shore Community College</t>
  </si>
  <si>
    <t>Mount Wachusett Community College</t>
  </si>
  <si>
    <t>Middlesex Community College</t>
  </si>
  <si>
    <t>Massasoit Community College</t>
  </si>
  <si>
    <t>Massachusetts School of Professional Psychology</t>
  </si>
  <si>
    <t>Massachusetts Bay Community College</t>
  </si>
  <si>
    <t>Holyoke Community College</t>
  </si>
  <si>
    <t>Greenfield Community College</t>
  </si>
  <si>
    <t>Framingham State University</t>
  </si>
  <si>
    <t>Fitchburg State University</t>
  </si>
  <si>
    <t>Cape Cod Community College</t>
  </si>
  <si>
    <t>Bunker Hill Community College</t>
  </si>
  <si>
    <t>Bristol Community College</t>
  </si>
  <si>
    <t>Berkshire Community College</t>
  </si>
  <si>
    <t>Wor-Wic Community College</t>
  </si>
  <si>
    <t>Prince George's Community College</t>
  </si>
  <si>
    <t>Montgomery College</t>
  </si>
  <si>
    <t>University of Maryland Eastern Shore</t>
  </si>
  <si>
    <t>Howard Community College</t>
  </si>
  <si>
    <t>Harford Community College</t>
  </si>
  <si>
    <t>Hagerstown Community College</t>
  </si>
  <si>
    <t>Garrett College</t>
  </si>
  <si>
    <t>Frederick Community College</t>
  </si>
  <si>
    <t>Chesapeake College</t>
  </si>
  <si>
    <t>College of Southern Maryland</t>
  </si>
  <si>
    <t>Cecil College</t>
  </si>
  <si>
    <t>Bowie State University</t>
  </si>
  <si>
    <t>University of Baltimore</t>
  </si>
  <si>
    <t>Baltimore City Community College</t>
  </si>
  <si>
    <t>Anne Arundel Community College</t>
  </si>
  <si>
    <t>Allegany College of Maryland</t>
  </si>
  <si>
    <t>Washington County Community College</t>
  </si>
  <si>
    <t>Southern Maine Community College</t>
  </si>
  <si>
    <t>Northern Maine Community College</t>
  </si>
  <si>
    <t>University of Maine at Presque Isle</t>
  </si>
  <si>
    <t>University of Maine at Machias</t>
  </si>
  <si>
    <t>University of Maine at Fort Kent</t>
  </si>
  <si>
    <t>Kennebec Valley Community College</t>
  </si>
  <si>
    <t>Eastern Maine Community College</t>
  </si>
  <si>
    <t>Central Maine Community College</t>
  </si>
  <si>
    <t>South Central Louisiana Technical College-Young Memorial Campus</t>
  </si>
  <si>
    <t>South Central Louisiana Technical College-Lafourche Campus</t>
  </si>
  <si>
    <t>Acadiana Technical College-Teche Area Campus</t>
  </si>
  <si>
    <t>Louisiana Delta Community College-Tallulah Campus</t>
  </si>
  <si>
    <t>Louisiana Technical College-T H Harris Campus</t>
  </si>
  <si>
    <t>Southern University at Shreveport</t>
  </si>
  <si>
    <t>Southern University at New Orleans</t>
  </si>
  <si>
    <t>Southeastern Louisiana University</t>
  </si>
  <si>
    <t>Sowela Technical Community College</t>
  </si>
  <si>
    <t>L E Fletcher Technical Community College</t>
  </si>
  <si>
    <t>Northwest Louisiana Technical College-Shreveport Campus</t>
  </si>
  <si>
    <t>Northeast Louisiana Technical College-Ruston</t>
  </si>
  <si>
    <t>South Central Louisiana Technical College-River Parishes Campus</t>
  </si>
  <si>
    <t>Louisiana Technical College-Oakdale Campus</t>
  </si>
  <si>
    <t>Northwestern State University of Louisiana</t>
  </si>
  <si>
    <t>Northwest Louisiana Technical College</t>
  </si>
  <si>
    <t>Northeast Louisiana Technical College-Northeast Campus</t>
  </si>
  <si>
    <t>Nicholls State University</t>
  </si>
  <si>
    <t>University of New Orleans</t>
  </si>
  <si>
    <t>Northwest Louisiana Technical College-Natchitoches Campus</t>
  </si>
  <si>
    <t>McNeese State University</t>
  </si>
  <si>
    <t>Acadiana Technical College-Lafayette Campus</t>
  </si>
  <si>
    <t>Louisiana State University-Shreveport</t>
  </si>
  <si>
    <t>Louisiana State University-Eunice</t>
  </si>
  <si>
    <t>Louisiana State University and Agricultural &amp; Mechanical College</t>
  </si>
  <si>
    <t>Louisiana Technical College-West Jefferson Campus</t>
  </si>
  <si>
    <t>Louisiana Technical College-Jefferson Campus</t>
  </si>
  <si>
    <t>Northshore Technical College-Hammond Area Branch Campus</t>
  </si>
  <si>
    <t>Acadiana Technical College-Gulf Area Campus</t>
  </si>
  <si>
    <t>Grambling State University</t>
  </si>
  <si>
    <t>Northshore Technical College-Florida Parishes Branch Campus</t>
  </si>
  <si>
    <t>Nunez Community College</t>
  </si>
  <si>
    <t>Delgado Community College</t>
  </si>
  <si>
    <t>Louisiana Technical College-Shelby Jackson Campus</t>
  </si>
  <si>
    <t>Bossier Parish Community College</t>
  </si>
  <si>
    <t>Louisiana Technical College-Ascension Campus</t>
  </si>
  <si>
    <t>Western Kentucky University</t>
  </si>
  <si>
    <t>Southeast Kentucky Community and Technical College</t>
  </si>
  <si>
    <t>Somerset Community College</t>
  </si>
  <si>
    <t>Big Sandy Community and Technical College</t>
  </si>
  <si>
    <t>West Kentucky Community and Technical College</t>
  </si>
  <si>
    <t>Gateway Community and Technical College</t>
  </si>
  <si>
    <t>Maysville Community and Technical College</t>
  </si>
  <si>
    <t>Madisonville Community College</t>
  </si>
  <si>
    <t>Kentucky State University</t>
  </si>
  <si>
    <t>Jefferson Community and Technical College</t>
  </si>
  <si>
    <t>Hopkinsville Community College</t>
  </si>
  <si>
    <t>Henderson Community College</t>
  </si>
  <si>
    <t>Hazard Community and Technical College</t>
  </si>
  <si>
    <t>Elizabethtown Community and Technical College</t>
  </si>
  <si>
    <t>Eastern Kentucky University</t>
  </si>
  <si>
    <t>Bluegrass Community and Technical College</t>
  </si>
  <si>
    <t>Ashland Community and Technical College</t>
  </si>
  <si>
    <t>Wichita Area Technical College</t>
  </si>
  <si>
    <t>Washburn University</t>
  </si>
  <si>
    <t>Seward County Community College and Area Technical School</t>
  </si>
  <si>
    <t>Salina Area Technical College</t>
  </si>
  <si>
    <t>Pratt Community College</t>
  </si>
  <si>
    <t>Northwest Kansas Technical College</t>
  </si>
  <si>
    <t>North Central Kansas Technical College</t>
  </si>
  <si>
    <t>Neosho County Community College</t>
  </si>
  <si>
    <t>Manhattan Area Technical College</t>
  </si>
  <si>
    <t>Labette Community College</t>
  </si>
  <si>
    <t>Kansas State University</t>
  </si>
  <si>
    <t>Kansas City Kansas Community College</t>
  </si>
  <si>
    <t>Johnson County Community College</t>
  </si>
  <si>
    <t>Independence Community College</t>
  </si>
  <si>
    <t>Hutchinson Community College</t>
  </si>
  <si>
    <t>Highland Community College</t>
  </si>
  <si>
    <t>Garden City Community College</t>
  </si>
  <si>
    <t>Fort Scott Community College</t>
  </si>
  <si>
    <t>Fort Hays State University</t>
  </si>
  <si>
    <t>Flint Hills Technical College</t>
  </si>
  <si>
    <t>Dodge City Community College</t>
  </si>
  <si>
    <t>Cowley County Community College</t>
  </si>
  <si>
    <t>Colby Community College</t>
  </si>
  <si>
    <t>Coffeyville Community College</t>
  </si>
  <si>
    <t>Cloud County Community College</t>
  </si>
  <si>
    <t>Butler Community College</t>
  </si>
  <si>
    <t>Barton County Community College</t>
  </si>
  <si>
    <t>Allen County Community College</t>
  </si>
  <si>
    <t>Western Iowa Tech Community College</t>
  </si>
  <si>
    <t>Northwest Iowa Community College</t>
  </si>
  <si>
    <t>Northeast Iowa Community College-Calmar</t>
  </si>
  <si>
    <t>North Iowa Area Community College</t>
  </si>
  <si>
    <t>Marshalltown Community College</t>
  </si>
  <si>
    <t>Kirkwood Community College</t>
  </si>
  <si>
    <t>Iowa Western Community College</t>
  </si>
  <si>
    <t>Iowa State University</t>
  </si>
  <si>
    <t>Iowa Lakes Community College</t>
  </si>
  <si>
    <t>Iowa Central Community College</t>
  </si>
  <si>
    <t>Indian Hills Community College</t>
  </si>
  <si>
    <t>Hawkeye Community College</t>
  </si>
  <si>
    <t>Eastern Iowa Community College District</t>
  </si>
  <si>
    <t>Ellsworth Community College</t>
  </si>
  <si>
    <t>Des Moines Area Community College</t>
  </si>
  <si>
    <t>Indiana University-East</t>
  </si>
  <si>
    <t>Indiana University-Southeast</t>
  </si>
  <si>
    <t>Indiana University-Northwest</t>
  </si>
  <si>
    <t>Indiana University-Kokomo</t>
  </si>
  <si>
    <t>University of Southern Indiana</t>
  </si>
  <si>
    <t>Ivy Tech Community College-Southeast</t>
  </si>
  <si>
    <t>Ivy Tech Community College-Northwest</t>
  </si>
  <si>
    <t>Ivy Tech Community College-Richmond</t>
  </si>
  <si>
    <t>Ivy Tech Community College-Wabash Valley</t>
  </si>
  <si>
    <t>Ivy Tech Community College-Southwest</t>
  </si>
  <si>
    <t>Ivy Tech Community College-South Central</t>
  </si>
  <si>
    <t>Ivy Tech Community College-Northeast</t>
  </si>
  <si>
    <t>Ivy Tech Community College-Lafayette</t>
  </si>
  <si>
    <t>Ivy Tech Community College-Kokomo</t>
  </si>
  <si>
    <t>Ivy Tech Community College-East Central</t>
  </si>
  <si>
    <t>Ivy Tech Community College-Columbus</t>
  </si>
  <si>
    <t>Ivy Tech Community College-Northcentral</t>
  </si>
  <si>
    <t>Ball State University</t>
  </si>
  <si>
    <t>Harper College</t>
  </si>
  <si>
    <t>Waubonsee Community College</t>
  </si>
  <si>
    <t>Triton College</t>
  </si>
  <si>
    <t>South Suburban College</t>
  </si>
  <si>
    <t>Spoon River College</t>
  </si>
  <si>
    <t>Southeastern Illinois College</t>
  </si>
  <si>
    <t>Shawnee Community College</t>
  </si>
  <si>
    <t>Sauk Valley Community College</t>
  </si>
  <si>
    <t>University of Illinois at Springfield</t>
  </si>
  <si>
    <t>Rock Valley College</t>
  </si>
  <si>
    <t>Richland Community College</t>
  </si>
  <si>
    <t>Rend Lake College</t>
  </si>
  <si>
    <t>Prairie State College</t>
  </si>
  <si>
    <t>Parkland College</t>
  </si>
  <si>
    <t>Oakton Community College</t>
  </si>
  <si>
    <t>Morton College</t>
  </si>
  <si>
    <t>Moraine Valley Community College</t>
  </si>
  <si>
    <t>McHenry County College</t>
  </si>
  <si>
    <t>Lincoln Land Community College</t>
  </si>
  <si>
    <t>Lewis and Clark Community College</t>
  </si>
  <si>
    <t>Lake Land College</t>
  </si>
  <si>
    <t>College of Lake County</t>
  </si>
  <si>
    <t>Kishwaukee College</t>
  </si>
  <si>
    <t>Kaskaskia College</t>
  </si>
  <si>
    <t>Kankakee Community College</t>
  </si>
  <si>
    <t>Joliet Junior College</t>
  </si>
  <si>
    <t>John Wood Community College</t>
  </si>
  <si>
    <t>John A Logan College</t>
  </si>
  <si>
    <t>Illinois Valley Community College</t>
  </si>
  <si>
    <t>Illinois State University</t>
  </si>
  <si>
    <t>Illinois Central College</t>
  </si>
  <si>
    <t>Governors State University</t>
  </si>
  <si>
    <t>Elgin Community College</t>
  </si>
  <si>
    <t>College of DuPage</t>
  </si>
  <si>
    <t>Danville Area Community College</t>
  </si>
  <si>
    <t>City Colleges of Chicago-Wilbur Wright College</t>
  </si>
  <si>
    <t>City Colleges of Chicago-Harold Washington College</t>
  </si>
  <si>
    <t>City Colleges of Chicago-Richard J Daley College</t>
  </si>
  <si>
    <t>City Colleges of Chicago-Harry S Truman College</t>
  </si>
  <si>
    <t>City Colleges of Chicago-Olive-Harvey College</t>
  </si>
  <si>
    <t>City Colleges of Chicago-Malcolm X College</t>
  </si>
  <si>
    <t>City Colleges of Chicago-Kennedy-King College</t>
  </si>
  <si>
    <t>Chicago State University</t>
  </si>
  <si>
    <t>The Chicago School of Professional Psychology at Chicago</t>
  </si>
  <si>
    <t>Carl Sandburg College</t>
  </si>
  <si>
    <t>Black Hawk College</t>
  </si>
  <si>
    <t>Southwestern Illinois College</t>
  </si>
  <si>
    <t>Adler School of Professional Psychology</t>
  </si>
  <si>
    <t>College of Southern Idaho</t>
  </si>
  <si>
    <t>North Idaho College</t>
  </si>
  <si>
    <t>Idaho State University</t>
  </si>
  <si>
    <t>Eastern Idaho Technical College</t>
  </si>
  <si>
    <t>Boise State University</t>
  </si>
  <si>
    <t>Windward Community College</t>
  </si>
  <si>
    <t>University of Hawaii-West Oahu</t>
  </si>
  <si>
    <t>Leeward Community College</t>
  </si>
  <si>
    <t>Kauai Community College</t>
  </si>
  <si>
    <t>Kapiolani Community College</t>
  </si>
  <si>
    <t>Honolulu Community College</t>
  </si>
  <si>
    <t>University of Hawaii at Hilo</t>
  </si>
  <si>
    <t>Waycross College</t>
  </si>
  <si>
    <t>Wiregrass Georgia Technical College</t>
  </si>
  <si>
    <t>Southwest Georgia Technical College</t>
  </si>
  <si>
    <t>South Georgia Technical College</t>
  </si>
  <si>
    <t>South Georgia College</t>
  </si>
  <si>
    <t>Savannah Technical College</t>
  </si>
  <si>
    <t>North Georgia Technical College</t>
  </si>
  <si>
    <t>Moultrie Technical College</t>
  </si>
  <si>
    <t>Middle Georgia College</t>
  </si>
  <si>
    <t>Chattahoochee Technical College</t>
  </si>
  <si>
    <t>Central Georgia Technical College</t>
  </si>
  <si>
    <t>Lanier Technical College</t>
  </si>
  <si>
    <t>Kennesaw State University</t>
  </si>
  <si>
    <t>Middle Georgia Technical College</t>
  </si>
  <si>
    <t>Heart of Georgia Technical College</t>
  </si>
  <si>
    <t>Gwinnett Technical College</t>
  </si>
  <si>
    <t>Southern Crescent Technical College</t>
  </si>
  <si>
    <t>Gordon College</t>
  </si>
  <si>
    <t>Georgia State University</t>
  </si>
  <si>
    <t>Georgia Southern University</t>
  </si>
  <si>
    <t>Gainesville State College</t>
  </si>
  <si>
    <t>Georgia Highlands College</t>
  </si>
  <si>
    <t>Georgia Northwestern Technical College</t>
  </si>
  <si>
    <t>Columbus State University</t>
  </si>
  <si>
    <t>Columbus Technical College</t>
  </si>
  <si>
    <t>Clayton  State University</t>
  </si>
  <si>
    <t>West Georgia Technical College</t>
  </si>
  <si>
    <t>College of Coastal Georgia</t>
  </si>
  <si>
    <t>East Central Technical College</t>
  </si>
  <si>
    <t>Augusta Technical College</t>
  </si>
  <si>
    <t>Atlanta Technical College</t>
  </si>
  <si>
    <t>Armstrong Atlantic State University</t>
  </si>
  <si>
    <t>Albany Technical College</t>
  </si>
  <si>
    <t>The University of West Florida</t>
  </si>
  <si>
    <t>Tallahassee Community College</t>
  </si>
  <si>
    <t>University of South Florida-Main Campus</t>
  </si>
  <si>
    <t>Saint Johns River State College</t>
  </si>
  <si>
    <t>Seminole State College of Florida</t>
  </si>
  <si>
    <t>Santa Fe College</t>
  </si>
  <si>
    <t>Polk State College</t>
  </si>
  <si>
    <t>Pensacola State College</t>
  </si>
  <si>
    <t>Pasco-Hernando Community College</t>
  </si>
  <si>
    <t>Palm Beach State College</t>
  </si>
  <si>
    <t>Northwest Florida State College</t>
  </si>
  <si>
    <t>North Florida Community College</t>
  </si>
  <si>
    <t>Miami Dade College</t>
  </si>
  <si>
    <t>State College of Florida-Manatee-Sarasota</t>
  </si>
  <si>
    <t>Florida Gateway College</t>
  </si>
  <si>
    <t>Indian River State College</t>
  </si>
  <si>
    <t>Hillsborough Community College</t>
  </si>
  <si>
    <t>Florida State University</t>
  </si>
  <si>
    <t>Florida Keys Community College</t>
  </si>
  <si>
    <t>Florida International University</t>
  </si>
  <si>
    <t>Florida State College at Jacksonville</t>
  </si>
  <si>
    <t>Edison State College</t>
  </si>
  <si>
    <t>Daytona State College</t>
  </si>
  <si>
    <t>Chipola College</t>
  </si>
  <si>
    <t>University of Central Florida</t>
  </si>
  <si>
    <t>College of Central Florida</t>
  </si>
  <si>
    <t>Broward College</t>
  </si>
  <si>
    <t>Gooding Institute of Nurse Anesthesia</t>
  </si>
  <si>
    <t>Tunxis Community College</t>
  </si>
  <si>
    <t>Southern Connecticut State University</t>
  </si>
  <si>
    <t>Gateway Community College</t>
  </si>
  <si>
    <t>Quinebaug Valley Community College</t>
  </si>
  <si>
    <t>Northwestern Connecticut Community College</t>
  </si>
  <si>
    <t>Norwalk Community College</t>
  </si>
  <si>
    <t>Naugatuck Valley Community College</t>
  </si>
  <si>
    <t>Housatonic Community College</t>
  </si>
  <si>
    <t>Capital Community College</t>
  </si>
  <si>
    <t>Charter Oak State College</t>
  </si>
  <si>
    <t>Asnuntuck Community College</t>
  </si>
  <si>
    <t>Trinidad State Junior College</t>
  </si>
  <si>
    <t>Colorado State University-Pueblo</t>
  </si>
  <si>
    <t>Red Rocks Community College</t>
  </si>
  <si>
    <t>Pueblo Community College</t>
  </si>
  <si>
    <t>Pikes Peak Community College</t>
  </si>
  <si>
    <t>Otero Junior College</t>
  </si>
  <si>
    <t>University of Northern Colorado</t>
  </si>
  <si>
    <t>Northeastern Junior College</t>
  </si>
  <si>
    <t>Morgan Community College</t>
  </si>
  <si>
    <t>Lamar Community College</t>
  </si>
  <si>
    <t>Front Range Community College</t>
  </si>
  <si>
    <t>Fort Lewis College</t>
  </si>
  <si>
    <t>Community College of Denver</t>
  </si>
  <si>
    <t>Community College of Aurora</t>
  </si>
  <si>
    <t>Colorado State University-Fort Collins</t>
  </si>
  <si>
    <t>Colorado Northwestern Community College</t>
  </si>
  <si>
    <t>Colorado Mountain College</t>
  </si>
  <si>
    <t>University of Colorado Denver</t>
  </si>
  <si>
    <t>Arapahoe Community College</t>
  </si>
  <si>
    <t>Aims Community College</t>
  </si>
  <si>
    <t>Yuba College</t>
  </si>
  <si>
    <t>The Wright Institute</t>
  </si>
  <si>
    <t>West Valley College</t>
  </si>
  <si>
    <t>West Los Angeles College</t>
  </si>
  <si>
    <t>Berkeley City College</t>
  </si>
  <si>
    <t>Victor Valley College</t>
  </si>
  <si>
    <t>Ventura College</t>
  </si>
  <si>
    <t>Taft College</t>
  </si>
  <si>
    <t>Southwestern College</t>
  </si>
  <si>
    <t>Solano Community College</t>
  </si>
  <si>
    <t>San Bernardino Valley College</t>
  </si>
  <si>
    <t>Skyline College</t>
  </si>
  <si>
    <t>College of the Siskiyous</t>
  </si>
  <si>
    <t>Sierra College</t>
  </si>
  <si>
    <t>Shasta College</t>
  </si>
  <si>
    <t>College of the Sequoias</t>
  </si>
  <si>
    <t>Saybrook University</t>
  </si>
  <si>
    <t>Santa Rosa Junior College</t>
  </si>
  <si>
    <t>Santa Monica College</t>
  </si>
  <si>
    <t>Santa Barbara City College</t>
  </si>
  <si>
    <t>College of San Mateo</t>
  </si>
  <si>
    <t>San Jose State University</t>
  </si>
  <si>
    <t>San Jose City College</t>
  </si>
  <si>
    <t>San Joaquin Delta College</t>
  </si>
  <si>
    <t>San Francisco State University</t>
  </si>
  <si>
    <t>San Diego State University</t>
  </si>
  <si>
    <t>San Diego Miramar College</t>
  </si>
  <si>
    <t>San Diego Mesa College</t>
  </si>
  <si>
    <t>San Diego City College</t>
  </si>
  <si>
    <t>Saddleback College</t>
  </si>
  <si>
    <t>Sacramento City College</t>
  </si>
  <si>
    <t>Riverside City College</t>
  </si>
  <si>
    <t>Rio Hondo College</t>
  </si>
  <si>
    <t>College of the Redwoods</t>
  </si>
  <si>
    <t>Santa Ana College</t>
  </si>
  <si>
    <t>Porterville College</t>
  </si>
  <si>
    <t>Pasadena City College</t>
  </si>
  <si>
    <t>Palomar College</t>
  </si>
  <si>
    <t>Palo Verde College</t>
  </si>
  <si>
    <t>Oxnard College</t>
  </si>
  <si>
    <t>Orange Coast College</t>
  </si>
  <si>
    <t>Naval Postgraduate School</t>
  </si>
  <si>
    <t>Napa Valley College</t>
  </si>
  <si>
    <t>Moorpark College</t>
  </si>
  <si>
    <t>Monterey Peninsula College</t>
  </si>
  <si>
    <t>Modesto Junior College</t>
  </si>
  <si>
    <t>Mission College</t>
  </si>
  <si>
    <t>MiraCosta College</t>
  </si>
  <si>
    <t>Merritt College</t>
  </si>
  <si>
    <t>Merced College</t>
  </si>
  <si>
    <t>Mendocino College</t>
  </si>
  <si>
    <t>College of Marin</t>
  </si>
  <si>
    <t>Los Medanos College</t>
  </si>
  <si>
    <t>Los Angeles Mission College</t>
  </si>
  <si>
    <t>Los Angeles County College of Nursing and Allied Health</t>
  </si>
  <si>
    <t>Los Angeles City College</t>
  </si>
  <si>
    <t>Los Angeles Valley College</t>
  </si>
  <si>
    <t>Los Angeles Trade Technical College</t>
  </si>
  <si>
    <t>Los Angeles Southwest College</t>
  </si>
  <si>
    <t>Los Angeles Pierce College</t>
  </si>
  <si>
    <t>Los Angeles Harbor College</t>
  </si>
  <si>
    <t>Long Beach City College</t>
  </si>
  <si>
    <t>Lassen Community College</t>
  </si>
  <si>
    <t>Laney College</t>
  </si>
  <si>
    <t>Lake Tahoe Community College</t>
  </si>
  <si>
    <t>Reedley College</t>
  </si>
  <si>
    <t>Irvine Valley College</t>
  </si>
  <si>
    <t>Imperial Valley College</t>
  </si>
  <si>
    <t>Hartnell College</t>
  </si>
  <si>
    <t>Grossmont College</t>
  </si>
  <si>
    <t>Golden West College</t>
  </si>
  <si>
    <t>Glendale Community College</t>
  </si>
  <si>
    <t>Gavilan College</t>
  </si>
  <si>
    <t>Fullerton College</t>
  </si>
  <si>
    <t>Fresno City College</t>
  </si>
  <si>
    <t>Foothill College</t>
  </si>
  <si>
    <t>Five Branches University</t>
  </si>
  <si>
    <t>Feather River Community College District</t>
  </si>
  <si>
    <t>Evergreen Valley College</t>
  </si>
  <si>
    <t>El Camino Community College District</t>
  </si>
  <si>
    <t>East Los Angeles College</t>
  </si>
  <si>
    <t>Diablo Valley College</t>
  </si>
  <si>
    <t>College of the Desert</t>
  </si>
  <si>
    <t>De Anza College</t>
  </si>
  <si>
    <t>Cypress College</t>
  </si>
  <si>
    <t>Cuyamaca College</t>
  </si>
  <si>
    <t>Cuesta College</t>
  </si>
  <si>
    <t>Crafton Hills College</t>
  </si>
  <si>
    <t>Cosumnes River College</t>
  </si>
  <si>
    <t>Contra Costa College</t>
  </si>
  <si>
    <t>El Camino College-Compton Center</t>
  </si>
  <si>
    <t>Columbia College</t>
  </si>
  <si>
    <t>Coastline Community College</t>
  </si>
  <si>
    <t>City College of San Francisco</t>
  </si>
  <si>
    <t>Citrus College</t>
  </si>
  <si>
    <t>Chaffey College</t>
  </si>
  <si>
    <t>Chabot College</t>
  </si>
  <si>
    <t>Cerro Coso Community College</t>
  </si>
  <si>
    <t>Cerritos College</t>
  </si>
  <si>
    <t>College of the Canyons</t>
  </si>
  <si>
    <t>Canada College</t>
  </si>
  <si>
    <t>California State University-Sacramento</t>
  </si>
  <si>
    <t>California State University-Northridge</t>
  </si>
  <si>
    <t>California State University-Los Angeles</t>
  </si>
  <si>
    <t>California State University-Long Beach</t>
  </si>
  <si>
    <t>California State University-East Bay</t>
  </si>
  <si>
    <t>California State University-Fullerton</t>
  </si>
  <si>
    <t>California State University-San Bernardino</t>
  </si>
  <si>
    <t>Cabrillo College</t>
  </si>
  <si>
    <t>Phillips Graduate Institute</t>
  </si>
  <si>
    <t>Butte College</t>
  </si>
  <si>
    <t>Barstow Community College</t>
  </si>
  <si>
    <t>Bakersfield College</t>
  </si>
  <si>
    <t>Antelope Valley College</t>
  </si>
  <si>
    <t>American River College</t>
  </si>
  <si>
    <t>Allan Hancock College</t>
  </si>
  <si>
    <t>College of Alameda</t>
  </si>
  <si>
    <t>Southern Arkansas University Tech</t>
  </si>
  <si>
    <t>Southern Arkansas University Main Campus</t>
  </si>
  <si>
    <t>South Arkansas Community College</t>
  </si>
  <si>
    <t>Rich Mountain Community College</t>
  </si>
  <si>
    <t>University of Arkansas Community College-Hope</t>
  </si>
  <si>
    <t>Pulaski Technical College</t>
  </si>
  <si>
    <t>Southeast Arkansas College</t>
  </si>
  <si>
    <t>Phillips Community College of the University of Arkansas</t>
  </si>
  <si>
    <t>University of Arkansas Community College-Morrilton</t>
  </si>
  <si>
    <t>Ozarka College</t>
  </si>
  <si>
    <t>North Arkansas College</t>
  </si>
  <si>
    <t>Arkansas Northeastern College</t>
  </si>
  <si>
    <t>Mid-South Community College</t>
  </si>
  <si>
    <t>Henderson State University</t>
  </si>
  <si>
    <t>University of Arkansas Community College-Batesville</t>
  </si>
  <si>
    <t>National Park Community College</t>
  </si>
  <si>
    <t>East Arkansas Community College</t>
  </si>
  <si>
    <t>Cossatot Community College of the University of Arkansas</t>
  </si>
  <si>
    <t>University of Central Arkansas</t>
  </si>
  <si>
    <t>Black River Technical College</t>
  </si>
  <si>
    <t>Arkansas Tech University</t>
  </si>
  <si>
    <t>Arkansas State University-Main Campus</t>
  </si>
  <si>
    <t>Arkansas State University-Beebe</t>
  </si>
  <si>
    <t>University of Arkansas at Pine Bluff</t>
  </si>
  <si>
    <t>University of Arkansas at Little Rock</t>
  </si>
  <si>
    <t>Yavapai College</t>
  </si>
  <si>
    <t>South Mountain Community College</t>
  </si>
  <si>
    <t>Scottsdale Community College</t>
  </si>
  <si>
    <t>Rio Salado College</t>
  </si>
  <si>
    <t>Pima Community College</t>
  </si>
  <si>
    <t>Phoenix College</t>
  </si>
  <si>
    <t>Northland Pioneer College</t>
  </si>
  <si>
    <t>Northern Arizona University</t>
  </si>
  <si>
    <t>Mohave Community College</t>
  </si>
  <si>
    <t>Mesa Community College</t>
  </si>
  <si>
    <t>GateWay Community College</t>
  </si>
  <si>
    <t>Eastern Arizona College</t>
  </si>
  <si>
    <t>Cochise College</t>
  </si>
  <si>
    <t>Central Arizona College</t>
  </si>
  <si>
    <t>Arizona Western College</t>
  </si>
  <si>
    <t>Prince William Sound Community College</t>
  </si>
  <si>
    <t>University of Alaska Southeast</t>
  </si>
  <si>
    <t>Bevill State Community College</t>
  </si>
  <si>
    <t>H Councill Trenholm State Technical College</t>
  </si>
  <si>
    <t>University of South Alabama</t>
  </si>
  <si>
    <t>Snead State Community College</t>
  </si>
  <si>
    <t>Shelton State Community College</t>
  </si>
  <si>
    <t>Bishop State Community College</t>
  </si>
  <si>
    <t>Reid State Technical College</t>
  </si>
  <si>
    <t>Alabama Southern Community College</t>
  </si>
  <si>
    <t>Northeast Alabama Community College</t>
  </si>
  <si>
    <t>University of North Alabama</t>
  </si>
  <si>
    <t>Marion Military Institute</t>
  </si>
  <si>
    <t>Lurleen B Wallace Community College</t>
  </si>
  <si>
    <t>University of West Alabama</t>
  </si>
  <si>
    <t>Lawson State Community College-Birmingham Campus</t>
  </si>
  <si>
    <t>John C Calhoun State Community College</t>
  </si>
  <si>
    <t>Jefferson State Community College</t>
  </si>
  <si>
    <t>Jefferson Davis Community College</t>
  </si>
  <si>
    <t>J F Ingram State Technical College</t>
  </si>
  <si>
    <t>George C Wallace State Community College-Selma</t>
  </si>
  <si>
    <t>George C Wallace State Community College-Hanceville</t>
  </si>
  <si>
    <t>George C Wallace State Community College-Dothan</t>
  </si>
  <si>
    <t>Gadsden State Community College</t>
  </si>
  <si>
    <t>James H Faulkner State Community College</t>
  </si>
  <si>
    <t>Enterprise State Community College</t>
  </si>
  <si>
    <t>Chattahoochee Valley Community College</t>
  </si>
  <si>
    <t>Central Alabama Community College</t>
  </si>
  <si>
    <t>The University of Alabama</t>
  </si>
  <si>
    <t>Alabama State University</t>
  </si>
  <si>
    <t>Community College of the Air Force</t>
  </si>
  <si>
    <t>board</t>
  </si>
  <si>
    <t>roomcap</t>
  </si>
  <si>
    <t>room</t>
  </si>
  <si>
    <t>suny_campus_name</t>
  </si>
  <si>
    <t>Engineering</t>
  </si>
  <si>
    <t>CCBASIC</t>
  </si>
  <si>
    <t>CCBASIC_NAME</t>
  </si>
  <si>
    <t>CCBASIC_BK</t>
  </si>
  <si>
    <t>medical</t>
  </si>
  <si>
    <t>Hospital</t>
  </si>
  <si>
    <t>Control</t>
  </si>
  <si>
    <t>STABBR</t>
  </si>
  <si>
    <t>INSTNM</t>
  </si>
  <si>
    <t>UNITID</t>
  </si>
  <si>
    <t>FTE 2012</t>
  </si>
  <si>
    <t>FTE 2013</t>
  </si>
  <si>
    <t>FTE 
(Fall 2013)</t>
  </si>
  <si>
    <t>Amridge University</t>
  </si>
  <si>
    <t>Birmingham Southern College</t>
  </si>
  <si>
    <t>Concordia College Alabama</t>
  </si>
  <si>
    <t>Faulkner University</t>
  </si>
  <si>
    <t>Huntingdon College</t>
  </si>
  <si>
    <t>Heritage Christian University</t>
  </si>
  <si>
    <t>Judson College</t>
  </si>
  <si>
    <t>Miles College</t>
  </si>
  <si>
    <t>University of Mobile</t>
  </si>
  <si>
    <t>Oakwood University</t>
  </si>
  <si>
    <t>Samford University</t>
  </si>
  <si>
    <t>Selma University</t>
  </si>
  <si>
    <t>Spring Hill College</t>
  </si>
  <si>
    <t>Southeastern Bible College</t>
  </si>
  <si>
    <t>Stillman College</t>
  </si>
  <si>
    <t>Talladega College</t>
  </si>
  <si>
    <t>Tuskegee University</t>
  </si>
  <si>
    <t>United States Sports Academy</t>
  </si>
  <si>
    <t>Alaska Bible College</t>
  </si>
  <si>
    <t>Alaska Pacific University</t>
  </si>
  <si>
    <t>Thunderbird School of Global Management</t>
  </si>
  <si>
    <t>American Indian College of the Assemblies of God Inc</t>
  </si>
  <si>
    <t>College America-Flagstaff</t>
  </si>
  <si>
    <t>Embry-Riddle Aeronautical University-Prescott</t>
  </si>
  <si>
    <t>Frank Lloyd Wright School of Architecture</t>
  </si>
  <si>
    <t>Dine College</t>
  </si>
  <si>
    <t>Ottawa University-Phoenix</t>
  </si>
  <si>
    <t>Prescott College</t>
  </si>
  <si>
    <t>Arizona Christian University</t>
  </si>
  <si>
    <t>Arkansas Baptist College</t>
  </si>
  <si>
    <t>Lyon College</t>
  </si>
  <si>
    <t>Central Baptist College</t>
  </si>
  <si>
    <t>Crowley's Ridge College</t>
  </si>
  <si>
    <t>Harding University</t>
  </si>
  <si>
    <t>Hendrix College</t>
  </si>
  <si>
    <t>John Brown University</t>
  </si>
  <si>
    <t>Ouachita Baptist University</t>
  </si>
  <si>
    <t>University of the Ozarks</t>
  </si>
  <si>
    <t>Philander Smith College</t>
  </si>
  <si>
    <t>Williams Baptist College</t>
  </si>
  <si>
    <t>Academy of Chinese Culture and Health Sciences</t>
  </si>
  <si>
    <t>American Baptist Seminary of the West</t>
  </si>
  <si>
    <t>American Film Institute Conservatory</t>
  </si>
  <si>
    <t>American Conservatory Theater</t>
  </si>
  <si>
    <t>Art Center College of Design</t>
  </si>
  <si>
    <t>Azusa Pacific University</t>
  </si>
  <si>
    <t>Bethesda University of California</t>
  </si>
  <si>
    <t>Biola University</t>
  </si>
  <si>
    <t>California Institute of Integral Studies</t>
  </si>
  <si>
    <t>California Baptist University</t>
  </si>
  <si>
    <t>California College of the Arts</t>
  </si>
  <si>
    <t>California Institute of Technology</t>
  </si>
  <si>
    <t>California Lutheran University</t>
  </si>
  <si>
    <t>Alliant International University</t>
  </si>
  <si>
    <t>California Christian College</t>
  </si>
  <si>
    <t>California College San Diego</t>
  </si>
  <si>
    <t>California Institute of the Arts</t>
  </si>
  <si>
    <t>California Western School of Law</t>
  </si>
  <si>
    <t>Chapman University</t>
  </si>
  <si>
    <t>Charles R Drew University of Medicine and Science</t>
  </si>
  <si>
    <t>Concordia University-Irvine</t>
  </si>
  <si>
    <t>San Diego Christian College</t>
  </si>
  <si>
    <t>Church Divinity School of the Pacific</t>
  </si>
  <si>
    <t>Claremont Graduate University</t>
  </si>
  <si>
    <t>Claremont McKenna College</t>
  </si>
  <si>
    <t>Coleman University</t>
  </si>
  <si>
    <t>Western University of Health Sciences</t>
  </si>
  <si>
    <t>Columbia College-Hollywood</t>
  </si>
  <si>
    <t>Dell'Arte International School of Physical Theatre</t>
  </si>
  <si>
    <t>Dominican University of California</t>
  </si>
  <si>
    <t>Dominican School of Philosophy &amp; Theology</t>
  </si>
  <si>
    <t>Fielding Graduate University</t>
  </si>
  <si>
    <t>Franciscan School of Theology</t>
  </si>
  <si>
    <t>Fresno Pacific University</t>
  </si>
  <si>
    <t>Fuller Theological Seminary in California</t>
  </si>
  <si>
    <t>Golden Gate University-San Francisco</t>
  </si>
  <si>
    <t>Graduate Theological Union</t>
  </si>
  <si>
    <t>Harvey Mudd College</t>
  </si>
  <si>
    <t>Holy Names University</t>
  </si>
  <si>
    <t>Humphreys College-Stockton and Modesto Campuses</t>
  </si>
  <si>
    <t>John F Kennedy University</t>
  </si>
  <si>
    <t>American Jewish University</t>
  </si>
  <si>
    <t>Life Pacific College</t>
  </si>
  <si>
    <t>University of La Verne</t>
  </si>
  <si>
    <t>Laguna College of Art and Design</t>
  </si>
  <si>
    <t>Southern California Seminary</t>
  </si>
  <si>
    <t>La Sierra University</t>
  </si>
  <si>
    <t>Loma Linda University</t>
  </si>
  <si>
    <t>Southern California University of Health Sciences</t>
  </si>
  <si>
    <t>The Master's College and Seminary</t>
  </si>
  <si>
    <t>Loyola Marymount University</t>
  </si>
  <si>
    <t>Marymount California University</t>
  </si>
  <si>
    <t>Menlo College</t>
  </si>
  <si>
    <t>Mills College</t>
  </si>
  <si>
    <t>Monterey Institute of International Studies</t>
  </si>
  <si>
    <t>Mount St Mary's College</t>
  </si>
  <si>
    <t>National University</t>
  </si>
  <si>
    <t>Notre Dame de Namur University</t>
  </si>
  <si>
    <t>Occidental College</t>
  </si>
  <si>
    <t>Otis College of Art and Design</t>
  </si>
  <si>
    <t>Hope International University</t>
  </si>
  <si>
    <t>Palo Alto University</t>
  </si>
  <si>
    <t>Pacific Lutheran Theological Seminary</t>
  </si>
  <si>
    <t>Pacific Oaks College</t>
  </si>
  <si>
    <t>Pacific School of Religion</t>
  </si>
  <si>
    <t>Pacific States University</t>
  </si>
  <si>
    <t>Pacific Union College</t>
  </si>
  <si>
    <t>University of the Pacific</t>
  </si>
  <si>
    <t>Pepperdine University</t>
  </si>
  <si>
    <t>Pitzer College</t>
  </si>
  <si>
    <t>Point Loma Nazarene University</t>
  </si>
  <si>
    <t>Pomona College</t>
  </si>
  <si>
    <t>Pardee RAND Graduate School</t>
  </si>
  <si>
    <t>University of Redlands</t>
  </si>
  <si>
    <t>Dongguk University-Los Angeles</t>
  </si>
  <si>
    <t>Samuel Merritt University</t>
  </si>
  <si>
    <t>University of San Diego</t>
  </si>
  <si>
    <t>San Francisco Art Institute</t>
  </si>
  <si>
    <t>San Francisco Conservatory of Music</t>
  </si>
  <si>
    <t>San Francisco Theological Seminary</t>
  </si>
  <si>
    <t>University of San Francisco</t>
  </si>
  <si>
    <t>San Joaquin College of Law</t>
  </si>
  <si>
    <t>William Jessup University</t>
  </si>
  <si>
    <t>Santa Clara University</t>
  </si>
  <si>
    <t>Scripps College</t>
  </si>
  <si>
    <t>Shasta Bible College and Graduate School</t>
  </si>
  <si>
    <t>Trinity Law School</t>
  </si>
  <si>
    <t>Simpson University</t>
  </si>
  <si>
    <t>Saint Mary's College of California</t>
  </si>
  <si>
    <t>South Baylo University</t>
  </si>
  <si>
    <t>Vanguard University of Southern California</t>
  </si>
  <si>
    <t>Starr King School for Ministry</t>
  </si>
  <si>
    <t>Southern California Institute of Architecture</t>
  </si>
  <si>
    <t>University of Southern California</t>
  </si>
  <si>
    <t>Southwestern Law School</t>
  </si>
  <si>
    <t>Claremont School of Theology</t>
  </si>
  <si>
    <t>Thomas Aquinas College</t>
  </si>
  <si>
    <t>Epic Bible College</t>
  </si>
  <si>
    <t>Westminster Theological Seminary in California</t>
  </si>
  <si>
    <t>Westmont College</t>
  </si>
  <si>
    <t>Whittier College</t>
  </si>
  <si>
    <t>Woodbury University</t>
  </si>
  <si>
    <t>Thomas Jefferson School of Law</t>
  </si>
  <si>
    <t>Yeshiva Ohr Elchonon Chabad West Coast Talmudical Seminary</t>
  </si>
  <si>
    <t>Colorado Christian University</t>
  </si>
  <si>
    <t>Colorado College</t>
  </si>
  <si>
    <t>College America-Denver</t>
  </si>
  <si>
    <t>Denver Seminary</t>
  </si>
  <si>
    <t>University of Denver</t>
  </si>
  <si>
    <t>Iliff School of Theology</t>
  </si>
  <si>
    <t>Naropa University</t>
  </si>
  <si>
    <t>Nazarene Bible College</t>
  </si>
  <si>
    <t>Regis University</t>
  </si>
  <si>
    <t>Montessori Education Center of the Rockies</t>
  </si>
  <si>
    <t>Albertus Magnus College</t>
  </si>
  <si>
    <t>University of Bridgeport</t>
  </si>
  <si>
    <t>Connecticut College</t>
  </si>
  <si>
    <t>Goodwin College</t>
  </si>
  <si>
    <t>Fairfield University</t>
  </si>
  <si>
    <t>Rensselaer Hartford Graduate Center Inc</t>
  </si>
  <si>
    <t>Hartford Seminary</t>
  </si>
  <si>
    <t>University of Hartford</t>
  </si>
  <si>
    <t>Holy Apostles College and Seminary</t>
  </si>
  <si>
    <t>Lyme Academy College of Fine Arts</t>
  </si>
  <si>
    <t>Mitchell College</t>
  </si>
  <si>
    <t>University of New Haven</t>
  </si>
  <si>
    <t>Quinnipiac University</t>
  </si>
  <si>
    <t>Sacred Heart University</t>
  </si>
  <si>
    <t>University of Saint Joseph</t>
  </si>
  <si>
    <t>St Vincent's College</t>
  </si>
  <si>
    <t>Trinity College</t>
  </si>
  <si>
    <t>Wesleyan University</t>
  </si>
  <si>
    <t>Yale-New Haven Hospital Dietetic Internship</t>
  </si>
  <si>
    <t>Yale University</t>
  </si>
  <si>
    <t>Goldey-Beacom College</t>
  </si>
  <si>
    <t>Wesley College</t>
  </si>
  <si>
    <t>Wilmington University</t>
  </si>
  <si>
    <t>American University</t>
  </si>
  <si>
    <t>Catholic University of America</t>
  </si>
  <si>
    <t>Corcoran College of Art and Design</t>
  </si>
  <si>
    <t>Pontifical Faculty of the Immaculate Conception at the Dominican House of Studies</t>
  </si>
  <si>
    <t>Gallaudet University</t>
  </si>
  <si>
    <t>George Washington University</t>
  </si>
  <si>
    <t>Georgetown University</t>
  </si>
  <si>
    <t>Howard University</t>
  </si>
  <si>
    <t>Trinity Washington University</t>
  </si>
  <si>
    <t>Wesley Theological Seminary</t>
  </si>
  <si>
    <t>The Baptist College of Florida</t>
  </si>
  <si>
    <t>Barry University</t>
  </si>
  <si>
    <t>Bethune-Cookman University</t>
  </si>
  <si>
    <t>Lynn University</t>
  </si>
  <si>
    <t>Carlos Albizu University-Miami</t>
  </si>
  <si>
    <t>Johnson University Florida</t>
  </si>
  <si>
    <t>Clearwater Christian College</t>
  </si>
  <si>
    <t>Eckerd College</t>
  </si>
  <si>
    <t>Edward Waters College</t>
  </si>
  <si>
    <t>Embry-Riddle Aeronautical University-Daytona Beach</t>
  </si>
  <si>
    <t>Flagler College-St Augustine</t>
  </si>
  <si>
    <t>Florida College</t>
  </si>
  <si>
    <t>Adventist University of Health Sciences</t>
  </si>
  <si>
    <t>Florida Institute of Technology</t>
  </si>
  <si>
    <t>Florida Memorial University</t>
  </si>
  <si>
    <t>Florida Southern College</t>
  </si>
  <si>
    <t>Hobe Sound Bible College</t>
  </si>
  <si>
    <t>Jacksonville University</t>
  </si>
  <si>
    <t>Jones College-Jacksonville</t>
  </si>
  <si>
    <t>Keiser University-Ft Lauderdale</t>
  </si>
  <si>
    <t>Luther Rice University &amp; Seminary</t>
  </si>
  <si>
    <t>Trinity International University-Florida</t>
  </si>
  <si>
    <t>University of Miami</t>
  </si>
  <si>
    <t>Remington College-Tampa Campus</t>
  </si>
  <si>
    <t>Northwood University-Florida</t>
  </si>
  <si>
    <t>Nova Southeastern University</t>
  </si>
  <si>
    <t>Palm Beach Atlantic University</t>
  </si>
  <si>
    <t>Saint Vincent de Paul Regional Seminary</t>
  </si>
  <si>
    <t>Ringling College of Art and Design</t>
  </si>
  <si>
    <t>Rollins College</t>
  </si>
  <si>
    <t>Saint Leo University</t>
  </si>
  <si>
    <t>Saint John Vianney College Seminary</t>
  </si>
  <si>
    <t>St Thomas University</t>
  </si>
  <si>
    <t>Stetson University</t>
  </si>
  <si>
    <t>Southeastern University</t>
  </si>
  <si>
    <t>Talmudic College of Florida</t>
  </si>
  <si>
    <t>The University of Tampa</t>
  </si>
  <si>
    <t>Trinity Baptist College</t>
  </si>
  <si>
    <t>Trinity College of Florida</t>
  </si>
  <si>
    <t>Warner University</t>
  </si>
  <si>
    <t>Webber International University</t>
  </si>
  <si>
    <t>Agnes Scott College</t>
  </si>
  <si>
    <t>Point University</t>
  </si>
  <si>
    <t>Clark Atlanta University</t>
  </si>
  <si>
    <t>Berry College</t>
  </si>
  <si>
    <t>Beulah Heights University</t>
  </si>
  <si>
    <t>Brenau University</t>
  </si>
  <si>
    <t>Brewton-Parker College</t>
  </si>
  <si>
    <t>Carver Bible College</t>
  </si>
  <si>
    <t>Columbia Theological Seminary</t>
  </si>
  <si>
    <t>Covenant College</t>
  </si>
  <si>
    <t>Emmanuel College</t>
  </si>
  <si>
    <t>Emory University</t>
  </si>
  <si>
    <t>Interdenominational Theological Center</t>
  </si>
  <si>
    <t>LaGrange College</t>
  </si>
  <si>
    <t>Life University</t>
  </si>
  <si>
    <t>Mercer University</t>
  </si>
  <si>
    <t>Morehouse College</t>
  </si>
  <si>
    <t>Morehouse School of Medicine</t>
  </si>
  <si>
    <t>Oglethorpe University</t>
  </si>
  <si>
    <t>Paine College</t>
  </si>
  <si>
    <t>Piedmont College</t>
  </si>
  <si>
    <t>Reinhardt University</t>
  </si>
  <si>
    <t>Savannah College of Art and Design</t>
  </si>
  <si>
    <t>Shorter University</t>
  </si>
  <si>
    <t>Spelman College</t>
  </si>
  <si>
    <t>Thomas University</t>
  </si>
  <si>
    <t>Toccoa Falls College</t>
  </si>
  <si>
    <t>Truett-McConnell College</t>
  </si>
  <si>
    <t>Wesleyan College</t>
  </si>
  <si>
    <t>Young Harris College</t>
  </si>
  <si>
    <t>Chaminade University of Honolulu</t>
  </si>
  <si>
    <t>Hawaii Pacific University</t>
  </si>
  <si>
    <t>World Medicine Institute</t>
  </si>
  <si>
    <t>Boise Bible College</t>
  </si>
  <si>
    <t>The College of Idaho</t>
  </si>
  <si>
    <t>Northwest Nazarene University</t>
  </si>
  <si>
    <t>Brigham Young University-Idaho</t>
  </si>
  <si>
    <t>School of the Art Institute of Chicago</t>
  </si>
  <si>
    <t>Augustana College</t>
  </si>
  <si>
    <t>Aurora University</t>
  </si>
  <si>
    <t>Bethany Theological Seminary</t>
  </si>
  <si>
    <t>Blackburn College</t>
  </si>
  <si>
    <t>Blessing Rieman College of Nursing</t>
  </si>
  <si>
    <t>Bradley University</t>
  </si>
  <si>
    <t>Catholic Theological Union at Chicago</t>
  </si>
  <si>
    <t>Midwestern University-Downers Grove</t>
  </si>
  <si>
    <t>Chicago Theological Seminary</t>
  </si>
  <si>
    <t>University of Chicago</t>
  </si>
  <si>
    <t>Columbia College-Chicago</t>
  </si>
  <si>
    <t>Concordia University-Chicago</t>
  </si>
  <si>
    <t>DePaul University</t>
  </si>
  <si>
    <t>East-West University</t>
  </si>
  <si>
    <t>Elmhurst College</t>
  </si>
  <si>
    <t>Eureka College</t>
  </si>
  <si>
    <t>Garrett-Evangelical Theological Seminary</t>
  </si>
  <si>
    <t>Greenville College</t>
  </si>
  <si>
    <t>Hebrew Theological College</t>
  </si>
  <si>
    <t>Rosalind Franklin University of Medicine and Science</t>
  </si>
  <si>
    <t>Benedictine University</t>
  </si>
  <si>
    <t>Illinois Wesleyan University</t>
  </si>
  <si>
    <t>Illinois College</t>
  </si>
  <si>
    <t>Illinois Institute of Technology</t>
  </si>
  <si>
    <t>Institute for Clinical Social Work</t>
  </si>
  <si>
    <t>The John Marshall Law School</t>
  </si>
  <si>
    <t>Judson University</t>
  </si>
  <si>
    <t>Knox College</t>
  </si>
  <si>
    <t>Lake Forest College</t>
  </si>
  <si>
    <t>Lake Forest Graduate School of Management</t>
  </si>
  <si>
    <t>Lakeview College of Nursing</t>
  </si>
  <si>
    <t>Lewis University</t>
  </si>
  <si>
    <t>Lexington College</t>
  </si>
  <si>
    <t>Lincoln Christian University</t>
  </si>
  <si>
    <t>Lincoln College</t>
  </si>
  <si>
    <t>Loyola University Chicago</t>
  </si>
  <si>
    <t>Lutheran School of Theology at Chicago</t>
  </si>
  <si>
    <t>Trinity College of Nursing &amp; Health Sciences</t>
  </si>
  <si>
    <t>MacMurray College</t>
  </si>
  <si>
    <t>McCormick Theological Seminary</t>
  </si>
  <si>
    <t>McKendree University</t>
  </si>
  <si>
    <t>Meadville Lombard Theological School</t>
  </si>
  <si>
    <t>Methodist College</t>
  </si>
  <si>
    <t>Millikin University</t>
  </si>
  <si>
    <t>Monmouth College</t>
  </si>
  <si>
    <t>Moody Bible Institute</t>
  </si>
  <si>
    <t>National Louis University</t>
  </si>
  <si>
    <t>National University of Health Sciences</t>
  </si>
  <si>
    <t>North Central College</t>
  </si>
  <si>
    <t>North Park University</t>
  </si>
  <si>
    <t>Northern Baptist Theological Seminary</t>
  </si>
  <si>
    <t>Northwestern University</t>
  </si>
  <si>
    <t>Olivet Nazarene University</t>
  </si>
  <si>
    <t>Quincy University</t>
  </si>
  <si>
    <t>Robert Morris University Illinois</t>
  </si>
  <si>
    <t>Rockford University</t>
  </si>
  <si>
    <t>Roosevelt University</t>
  </si>
  <si>
    <t>Dominican University</t>
  </si>
  <si>
    <t>Rush University</t>
  </si>
  <si>
    <t>Saint Francis Medical Center College of Nursing</t>
  </si>
  <si>
    <t>University of St Francis</t>
  </si>
  <si>
    <t>St John's College of Nursing</t>
  </si>
  <si>
    <t>Saint Xavier University</t>
  </si>
  <si>
    <t>Shimer College</t>
  </si>
  <si>
    <t>Saint Augustine College</t>
  </si>
  <si>
    <t>University of Saint Mary of the Lake</t>
  </si>
  <si>
    <t>Spertus College</t>
  </si>
  <si>
    <t>Saint Anthony College of Nursing</t>
  </si>
  <si>
    <t>Telshe Yeshiva-Chicago</t>
  </si>
  <si>
    <t>Trinity Christian College</t>
  </si>
  <si>
    <t>Trinity International University-Illinois</t>
  </si>
  <si>
    <t>VanderCook College of Music</t>
  </si>
  <si>
    <t>Resurrection University</t>
  </si>
  <si>
    <t>Wheaton College</t>
  </si>
  <si>
    <t>Anderson University</t>
  </si>
  <si>
    <t>Bethel College-Indiana</t>
  </si>
  <si>
    <t>Butler University</t>
  </si>
  <si>
    <t>Calumet College of Saint Joseph</t>
  </si>
  <si>
    <t>Christian Theological Seminary</t>
  </si>
  <si>
    <t>Concordia Theological Seminary</t>
  </si>
  <si>
    <t>DePauw University</t>
  </si>
  <si>
    <t>Earlham College</t>
  </si>
  <si>
    <t>University of Evansville</t>
  </si>
  <si>
    <t>Franklin College</t>
  </si>
  <si>
    <t>Goshen College</t>
  </si>
  <si>
    <t>Grace College and Theological Seminary</t>
  </si>
  <si>
    <t>Hanover College</t>
  </si>
  <si>
    <t>Holy Cross College</t>
  </si>
  <si>
    <t>Huntington University</t>
  </si>
  <si>
    <t>University of Indianapolis</t>
  </si>
  <si>
    <t>Indiana Institute of Technology</t>
  </si>
  <si>
    <t>Manchester University</t>
  </si>
  <si>
    <t>Marian University</t>
  </si>
  <si>
    <t>Indiana Wesleyan University</t>
  </si>
  <si>
    <t>Martin University</t>
  </si>
  <si>
    <t>Anabaptist Mennonite Biblical Seminary</t>
  </si>
  <si>
    <t>Mid-America College of Funeral Service</t>
  </si>
  <si>
    <t>University of Notre Dame</t>
  </si>
  <si>
    <t>Oakland City University</t>
  </si>
  <si>
    <t>Rose-Hulman Institute of Technology</t>
  </si>
  <si>
    <t>University of Saint Francis-Fort Wayne</t>
  </si>
  <si>
    <t>Saint Josephs College</t>
  </si>
  <si>
    <t>Saint Mary-of-the-Woods College</t>
  </si>
  <si>
    <t>Saint Mary's College</t>
  </si>
  <si>
    <t>Saint Meinrad School of Theology</t>
  </si>
  <si>
    <t>Taylor University</t>
  </si>
  <si>
    <t>Trine University</t>
  </si>
  <si>
    <t>Valparaiso University</t>
  </si>
  <si>
    <t>Wabash College</t>
  </si>
  <si>
    <t>Allen College</t>
  </si>
  <si>
    <t>AIB College of Business</t>
  </si>
  <si>
    <t>Briar Cliff University</t>
  </si>
  <si>
    <t>Buena Vista University</t>
  </si>
  <si>
    <t>Central College</t>
  </si>
  <si>
    <t>Clarke University</t>
  </si>
  <si>
    <t>Coe College</t>
  </si>
  <si>
    <t>Cornell College</t>
  </si>
  <si>
    <t>Divine Word College</t>
  </si>
  <si>
    <t>Dordt College</t>
  </si>
  <si>
    <t>Drake University</t>
  </si>
  <si>
    <t>University of Dubuque</t>
  </si>
  <si>
    <t>Emmaus Bible College</t>
  </si>
  <si>
    <t>Faith Baptist Bible College and Theological Seminary</t>
  </si>
  <si>
    <t>Graceland University-Lamoni</t>
  </si>
  <si>
    <t>Grand View University</t>
  </si>
  <si>
    <t>Grinnell College</t>
  </si>
  <si>
    <t>Iowa Wesleyan College</t>
  </si>
  <si>
    <t>Loras College</t>
  </si>
  <si>
    <t>Luther College</t>
  </si>
  <si>
    <t>Maharishi University of Management</t>
  </si>
  <si>
    <t>Mercy College of Health Sciences</t>
  </si>
  <si>
    <t>Morningside College</t>
  </si>
  <si>
    <t>Mount Mercy University</t>
  </si>
  <si>
    <t>Northwestern College</t>
  </si>
  <si>
    <t>Des Moines University-Osteopathic Medical Center</t>
  </si>
  <si>
    <t>Palmer College of Chiropractic-Davenport</t>
  </si>
  <si>
    <t>Saint Ambrose University</t>
  </si>
  <si>
    <t>St Luke's College</t>
  </si>
  <si>
    <t>Simpson College</t>
  </si>
  <si>
    <t>Upper Iowa University</t>
  </si>
  <si>
    <t>Wartburg College</t>
  </si>
  <si>
    <t>Wartburg Theological Seminary</t>
  </si>
  <si>
    <t>William Penn University</t>
  </si>
  <si>
    <t>Baker University</t>
  </si>
  <si>
    <t>Benedictine College</t>
  </si>
  <si>
    <t>Bethany College</t>
  </si>
  <si>
    <t>Bethel College-North Newton</t>
  </si>
  <si>
    <t>Central Baptist Theological Seminary</t>
  </si>
  <si>
    <t>Central Christian College of Kansas</t>
  </si>
  <si>
    <t>Donnelly College</t>
  </si>
  <si>
    <t>Barclay College</t>
  </si>
  <si>
    <t>Friends University</t>
  </si>
  <si>
    <t>Haskell Indian Nations University</t>
  </si>
  <si>
    <t>Newman University</t>
  </si>
  <si>
    <t>Kansas Wesleyan University</t>
  </si>
  <si>
    <t>Manhattan Christian College</t>
  </si>
  <si>
    <t>McPherson College</t>
  </si>
  <si>
    <t>MidAmerica Nazarene University</t>
  </si>
  <si>
    <t>Ottawa University-Ottawa</t>
  </si>
  <si>
    <t>Ottawa University-Kansas City</t>
  </si>
  <si>
    <t>University of Saint Mary</t>
  </si>
  <si>
    <t>Sterling College</t>
  </si>
  <si>
    <t>Tabor College</t>
  </si>
  <si>
    <t>Alice Lloyd College</t>
  </si>
  <si>
    <t>Asbury University</t>
  </si>
  <si>
    <t>Asbury Theological Seminary</t>
  </si>
  <si>
    <t>Bellarmine University</t>
  </si>
  <si>
    <t>Berea College</t>
  </si>
  <si>
    <t>Brescia University</t>
  </si>
  <si>
    <t>Campbellsville University</t>
  </si>
  <si>
    <t>Centre College</t>
  </si>
  <si>
    <t>Clear Creek Baptist Bible College</t>
  </si>
  <si>
    <t>University of the Cumberlands</t>
  </si>
  <si>
    <t>Georgetown College</t>
  </si>
  <si>
    <t>Kentucky Mountain Bible College</t>
  </si>
  <si>
    <t>Kentucky Wesleyan College</t>
  </si>
  <si>
    <t>Kentucky Christian University</t>
  </si>
  <si>
    <t>Lexington Theological Seminary</t>
  </si>
  <si>
    <t>Lindsey Wilson College</t>
  </si>
  <si>
    <t>Louisville Presbyterian Theological Seminary</t>
  </si>
  <si>
    <t>Mid-Continent University</t>
  </si>
  <si>
    <t>Midway College</t>
  </si>
  <si>
    <t>University of Pikeville</t>
  </si>
  <si>
    <t>Saint Catharine College</t>
  </si>
  <si>
    <t>Spalding University</t>
  </si>
  <si>
    <t>Thomas More College</t>
  </si>
  <si>
    <t>Transylvania University</t>
  </si>
  <si>
    <t>Centenary College of Louisiana</t>
  </si>
  <si>
    <t>Dillard University</t>
  </si>
  <si>
    <t>Louisiana College</t>
  </si>
  <si>
    <t>Loyola University New Orleans</t>
  </si>
  <si>
    <t>Notre Dame Seminary Graduate School of Theology</t>
  </si>
  <si>
    <t>Our Lady of Holy Cross College</t>
  </si>
  <si>
    <t>Our Lady of the Lake College</t>
  </si>
  <si>
    <t>Saint Joseph Seminary College</t>
  </si>
  <si>
    <t>Tulane University of Louisiana</t>
  </si>
  <si>
    <t>Xavier University of Louisiana</t>
  </si>
  <si>
    <t>College of the Atlantic</t>
  </si>
  <si>
    <t>Bates College</t>
  </si>
  <si>
    <t>Bowdoin College</t>
  </si>
  <si>
    <t>Colby College</t>
  </si>
  <si>
    <t>Husson University</t>
  </si>
  <si>
    <t>University of New England</t>
  </si>
  <si>
    <t>Maine College of Art</t>
  </si>
  <si>
    <t>Saint Joseph's College of Maine</t>
  </si>
  <si>
    <t>Thomas College</t>
  </si>
  <si>
    <t>Unity College</t>
  </si>
  <si>
    <t>Capitol College</t>
  </si>
  <si>
    <t>Washington Adventist University</t>
  </si>
  <si>
    <t>Goucher College</t>
  </si>
  <si>
    <t>Hood College</t>
  </si>
  <si>
    <t>Loyola University Maryland</t>
  </si>
  <si>
    <t>Maryland Institute College of Art</t>
  </si>
  <si>
    <t>Mount St Mary's University</t>
  </si>
  <si>
    <t>Ner Israel Rabbinical College</t>
  </si>
  <si>
    <t>Notre Dame of Maryland University</t>
  </si>
  <si>
    <t>Sojourner-Douglass College</t>
  </si>
  <si>
    <t>St John's College</t>
  </si>
  <si>
    <t>Maryland University of Integrative Health</t>
  </si>
  <si>
    <t>Stevenson University</t>
  </si>
  <si>
    <t>Washington College</t>
  </si>
  <si>
    <t>McDaniel College</t>
  </si>
  <si>
    <t>Hult International Business School</t>
  </si>
  <si>
    <t>American International College</t>
  </si>
  <si>
    <t>Amherst College</t>
  </si>
  <si>
    <t>Andover Newton Theological School</t>
  </si>
  <si>
    <t>Anna Maria College</t>
  </si>
  <si>
    <t>Assumption College</t>
  </si>
  <si>
    <t>Babson College</t>
  </si>
  <si>
    <t>Boston Baptist College</t>
  </si>
  <si>
    <t>Bay Path College</t>
  </si>
  <si>
    <t>Becker College</t>
  </si>
  <si>
    <t>Bentley University</t>
  </si>
  <si>
    <t>Berklee College of Music</t>
  </si>
  <si>
    <t>Boston Architectural College</t>
  </si>
  <si>
    <t>Boston Graduate School of Psychoanalysis Inc</t>
  </si>
  <si>
    <t>Boston College</t>
  </si>
  <si>
    <t>The Boston Conservatory</t>
  </si>
  <si>
    <t>Boston University</t>
  </si>
  <si>
    <t>Brandeis University</t>
  </si>
  <si>
    <t>Cambridge College</t>
  </si>
  <si>
    <t>Laboure College</t>
  </si>
  <si>
    <t>Clark University</t>
  </si>
  <si>
    <t>Conway School of Landscape Design</t>
  </si>
  <si>
    <t>Curry College</t>
  </si>
  <si>
    <t>Dean College</t>
  </si>
  <si>
    <t>Eastern Nazarene College</t>
  </si>
  <si>
    <t>Emerson College</t>
  </si>
  <si>
    <t>Endicott College</t>
  </si>
  <si>
    <t>Episcopal Divinity School</t>
  </si>
  <si>
    <t>Fisher College</t>
  </si>
  <si>
    <t>Benjamin Franklin Institute of Technology</t>
  </si>
  <si>
    <t>Gordon-Conwell Theological Seminary</t>
  </si>
  <si>
    <t>Hampshire College</t>
  </si>
  <si>
    <t>Harvard University</t>
  </si>
  <si>
    <t>Hebrew College</t>
  </si>
  <si>
    <t>Hellenic College-Holy Cross Greek Orthodox School of Theology</t>
  </si>
  <si>
    <t>Lasell College</t>
  </si>
  <si>
    <t>Lesley University</t>
  </si>
  <si>
    <t>Marian Court College</t>
  </si>
  <si>
    <t>MCPHS University</t>
  </si>
  <si>
    <t>Massachusetts Institute of Technology</t>
  </si>
  <si>
    <t>Merrimack College</t>
  </si>
  <si>
    <t>MGH Institute of Health Professions</t>
  </si>
  <si>
    <t>Montserrat College of Art</t>
  </si>
  <si>
    <t>Mount Holyoke College</t>
  </si>
  <si>
    <t>Mount Ida College</t>
  </si>
  <si>
    <t>School of the Museum of Fine Arts-Boston</t>
  </si>
  <si>
    <t>The New England Conservatory of Music</t>
  </si>
  <si>
    <t>New England School of Acupuncture</t>
  </si>
  <si>
    <t>New England School of Law</t>
  </si>
  <si>
    <t>Newbury College</t>
  </si>
  <si>
    <t>Nichols College</t>
  </si>
  <si>
    <t>Northeastern University</t>
  </si>
  <si>
    <t>College of Our Lady of the Elms</t>
  </si>
  <si>
    <t>Pine Manor College</t>
  </si>
  <si>
    <t>Blessed John XXIII National Seminary</t>
  </si>
  <si>
    <t>Regis College</t>
  </si>
  <si>
    <t>Saint John's Seminary</t>
  </si>
  <si>
    <t>Simmons College</t>
  </si>
  <si>
    <t>Bard College at Simon's Rock</t>
  </si>
  <si>
    <t>Smith College</t>
  </si>
  <si>
    <t>Springfield College</t>
  </si>
  <si>
    <t>Stonehill College</t>
  </si>
  <si>
    <t>Suffolk University</t>
  </si>
  <si>
    <t>Tufts University</t>
  </si>
  <si>
    <t>Wellesley College</t>
  </si>
  <si>
    <t>Wentworth Institute of Technology</t>
  </si>
  <si>
    <t>Western New England University</t>
  </si>
  <si>
    <t>Wheelock College</t>
  </si>
  <si>
    <t>Williams College</t>
  </si>
  <si>
    <t>Worcester Polytechnic Institute</t>
  </si>
  <si>
    <t>Adrian College</t>
  </si>
  <si>
    <t>Albion College</t>
  </si>
  <si>
    <t>Alma College</t>
  </si>
  <si>
    <t>Andrews University</t>
  </si>
  <si>
    <t>Aquinas College</t>
  </si>
  <si>
    <t>Baker College of Owosso</t>
  </si>
  <si>
    <t>Baker College of Flint</t>
  </si>
  <si>
    <t>Calvin College</t>
  </si>
  <si>
    <t>Calvin Theological Seminary</t>
  </si>
  <si>
    <t>Michigan School of Professional Psychology</t>
  </si>
  <si>
    <t>Cleary University</t>
  </si>
  <si>
    <t>Concordia University-Ann Arbor</t>
  </si>
  <si>
    <t>Cranbrook Academy of Art</t>
  </si>
  <si>
    <t>College for Creative Studies</t>
  </si>
  <si>
    <t>Davenport University</t>
  </si>
  <si>
    <t>Michigan State University-College of Law</t>
  </si>
  <si>
    <t>University of Detroit Mercy</t>
  </si>
  <si>
    <t>Kettering University</t>
  </si>
  <si>
    <t>Grace Bible College</t>
  </si>
  <si>
    <t>Cornerstone University</t>
  </si>
  <si>
    <t>Great Lakes Christian College</t>
  </si>
  <si>
    <t>Hope College</t>
  </si>
  <si>
    <t>Kalamazoo College</t>
  </si>
  <si>
    <t>Lawrence Technological University</t>
  </si>
  <si>
    <t>Madonna University</t>
  </si>
  <si>
    <t>Marygrove College</t>
  </si>
  <si>
    <t>Rochester College</t>
  </si>
  <si>
    <t>Baker College of Muskegon</t>
  </si>
  <si>
    <t>Northwood University-Michigan</t>
  </si>
  <si>
    <t>Olivet College</t>
  </si>
  <si>
    <t>Kuyper College</t>
  </si>
  <si>
    <t>Sacred Heart Major Seminary</t>
  </si>
  <si>
    <t>Siena Heights University</t>
  </si>
  <si>
    <t>Spring Arbor University</t>
  </si>
  <si>
    <t>Finlandia University</t>
  </si>
  <si>
    <t>Thomas M Cooley Law School</t>
  </si>
  <si>
    <t>Walsh College of Accountancy and Business Administration</t>
  </si>
  <si>
    <t>Western Theological Seminary</t>
  </si>
  <si>
    <t>Augsburg College</t>
  </si>
  <si>
    <t>Bethany Lutheran College</t>
  </si>
  <si>
    <t>Bethel University</t>
  </si>
  <si>
    <t>Bethel Seminary-St Paul</t>
  </si>
  <si>
    <t>Carleton College</t>
  </si>
  <si>
    <t>Concordia College at Moorhead</t>
  </si>
  <si>
    <t>Concordia University-Saint Paul</t>
  </si>
  <si>
    <t>Martin Luther College</t>
  </si>
  <si>
    <t>Gustavus Adolphus College</t>
  </si>
  <si>
    <t>Hamline University</t>
  </si>
  <si>
    <t>Hazelden Graduate School of Addiction Studies</t>
  </si>
  <si>
    <t>Luther Seminary</t>
  </si>
  <si>
    <t>Macalester College</t>
  </si>
  <si>
    <t>Mayo Medical School</t>
  </si>
  <si>
    <t>Mayo School of Health Sciences</t>
  </si>
  <si>
    <t>Minneapolis College of Art and Design</t>
  </si>
  <si>
    <t>Crossroads College</t>
  </si>
  <si>
    <t>North Central University</t>
  </si>
  <si>
    <t>University of Northwestern-St Paul</t>
  </si>
  <si>
    <t>Northwestern Health Sciences University</t>
  </si>
  <si>
    <t>Oak Hills Christian College</t>
  </si>
  <si>
    <t>College of Saint Benedict</t>
  </si>
  <si>
    <t>Saint Johns University</t>
  </si>
  <si>
    <t>Saint Mary's University of Minnesota</t>
  </si>
  <si>
    <t>St Olaf College</t>
  </si>
  <si>
    <t>Crown College</t>
  </si>
  <si>
    <t>The College of Saint Scholastica</t>
  </si>
  <si>
    <t>University of St Thomas</t>
  </si>
  <si>
    <t>St Catherine University</t>
  </si>
  <si>
    <t>United Theological Seminary of the Twin Cities</t>
  </si>
  <si>
    <t>Dunwoody College of Technology</t>
  </si>
  <si>
    <t>William Mitchell College of Law</t>
  </si>
  <si>
    <t>Belhaven University</t>
  </si>
  <si>
    <t>Blue Mountain College</t>
  </si>
  <si>
    <t>Millsaps College</t>
  </si>
  <si>
    <t>Mississippi College</t>
  </si>
  <si>
    <t>Rust College</t>
  </si>
  <si>
    <t>Southeastern Baptist College</t>
  </si>
  <si>
    <t>Tougaloo College</t>
  </si>
  <si>
    <t>Wesley Biblical Seminary</t>
  </si>
  <si>
    <t>William Carey University</t>
  </si>
  <si>
    <t>Aquinas Institute of Theology</t>
  </si>
  <si>
    <t>Assemblies of God Theological Seminary</t>
  </si>
  <si>
    <t>Avila University</t>
  </si>
  <si>
    <t>Baptist Bible College</t>
  </si>
  <si>
    <t>Cox College</t>
  </si>
  <si>
    <t>Calvary Bible College and Theological Seminary</t>
  </si>
  <si>
    <t>Central Christian College of the Bible</t>
  </si>
  <si>
    <t>Central Methodist University-College of Liberal Arts and Sciences</t>
  </si>
  <si>
    <t>Cleveland University-Kansas City</t>
  </si>
  <si>
    <t>Conception Seminary College</t>
  </si>
  <si>
    <t>Concordia Seminary</t>
  </si>
  <si>
    <t>Cottey College</t>
  </si>
  <si>
    <t>Covenant Theological Seminary</t>
  </si>
  <si>
    <t>Culver-Stockton College</t>
  </si>
  <si>
    <t>Drury University</t>
  </si>
  <si>
    <t>Eden Theological Seminary</t>
  </si>
  <si>
    <t>Evangel University</t>
  </si>
  <si>
    <t>Fontbonne University</t>
  </si>
  <si>
    <t>Hannibal-LaGrange University</t>
  </si>
  <si>
    <t>Barnes-Jewish College Goldfarb School of Nursing</t>
  </si>
  <si>
    <t>Kansas City Art Institute</t>
  </si>
  <si>
    <t>Kenrick Glennon Seminary</t>
  </si>
  <si>
    <t>A T Still University of Health Sciences</t>
  </si>
  <si>
    <t>Lindenwood University</t>
  </si>
  <si>
    <t>Logan University</t>
  </si>
  <si>
    <t>Maryville University of Saint Louis</t>
  </si>
  <si>
    <t>Midwestern Baptist Theological Seminary</t>
  </si>
  <si>
    <t>Missouri Baptist University</t>
  </si>
  <si>
    <t>Missouri Valley College</t>
  </si>
  <si>
    <t>Nazarene Theological Seminary</t>
  </si>
  <si>
    <t>Ozark Christian College</t>
  </si>
  <si>
    <t>College of the Ozarks</t>
  </si>
  <si>
    <t>Park University</t>
  </si>
  <si>
    <t>Ranken Technical College</t>
  </si>
  <si>
    <t>Rockhurst University</t>
  </si>
  <si>
    <t>Saint Louis University</t>
  </si>
  <si>
    <t>Saint Louis Christian College</t>
  </si>
  <si>
    <t>Saint Paul School of Theology</t>
  </si>
  <si>
    <t>Southwest Baptist University</t>
  </si>
  <si>
    <t>Saint Luke's College of Health Sciences</t>
  </si>
  <si>
    <t>Stephens College</t>
  </si>
  <si>
    <t>Truman Medical Center School of Nurse Anesthesia</t>
  </si>
  <si>
    <t>Kansas City University of Medicine and Biosciences</t>
  </si>
  <si>
    <t>Washington University in St Louis</t>
  </si>
  <si>
    <t>Webster University</t>
  </si>
  <si>
    <t>Westminster College</t>
  </si>
  <si>
    <t>William Jewell College</t>
  </si>
  <si>
    <t>William Woods University</t>
  </si>
  <si>
    <t>Carroll College</t>
  </si>
  <si>
    <t>University of Great Falls</t>
  </si>
  <si>
    <t>Rocky Mountain College</t>
  </si>
  <si>
    <t>Salish Kootenai College</t>
  </si>
  <si>
    <t>Bellevue University</t>
  </si>
  <si>
    <t>Clarkson College</t>
  </si>
  <si>
    <t>Bryan College of Health Sciences</t>
  </si>
  <si>
    <t>Concordia University-Nebraska</t>
  </si>
  <si>
    <t>Creighton University</t>
  </si>
  <si>
    <t>Doane College-Crete</t>
  </si>
  <si>
    <t>Grace University</t>
  </si>
  <si>
    <t>Hastings College</t>
  </si>
  <si>
    <t>Nebraska Methodist College of Nursing &amp; Allied Health</t>
  </si>
  <si>
    <t>Midland University</t>
  </si>
  <si>
    <t>Nebraska Christian College</t>
  </si>
  <si>
    <t>Nebraska Wesleyan University</t>
  </si>
  <si>
    <t>College of Saint Mary</t>
  </si>
  <si>
    <t>York College</t>
  </si>
  <si>
    <t>Sierra Nevada College</t>
  </si>
  <si>
    <t>Colby-Sawyer College</t>
  </si>
  <si>
    <t>Dartmouth College</t>
  </si>
  <si>
    <t>Franklin Pierce University</t>
  </si>
  <si>
    <t>University of New Hampshire-School of Law</t>
  </si>
  <si>
    <t>New England College</t>
  </si>
  <si>
    <t>Southern New Hampshire University</t>
  </si>
  <si>
    <t>Rivier University</t>
  </si>
  <si>
    <t>Saint Anselm College</t>
  </si>
  <si>
    <t>Thomas More College of Liberal Arts</t>
  </si>
  <si>
    <t>Beth Medrash Govoha</t>
  </si>
  <si>
    <t>Bloomfield College</t>
  </si>
  <si>
    <t>Caldwell College</t>
  </si>
  <si>
    <t>Centenary College</t>
  </si>
  <si>
    <t>Cooper Health System Center for Allied Health Education</t>
  </si>
  <si>
    <t>Drew University</t>
  </si>
  <si>
    <t>Fairleigh Dickinson University-Metropolitan Campus</t>
  </si>
  <si>
    <t>Felician College</t>
  </si>
  <si>
    <t>Fairleigh Dickinson University-College at Florham</t>
  </si>
  <si>
    <t>Georgian Court University</t>
  </si>
  <si>
    <t>Monmouth University</t>
  </si>
  <si>
    <t>New Brunswick Theological Seminary</t>
  </si>
  <si>
    <t>Princeton Theological Seminary</t>
  </si>
  <si>
    <t>Princeton University</t>
  </si>
  <si>
    <t>Rabbinical College of America</t>
  </si>
  <si>
    <t>Rider University</t>
  </si>
  <si>
    <t>Saint Peter's University</t>
  </si>
  <si>
    <t>Seton Hall University</t>
  </si>
  <si>
    <t>College of Saint Elizabeth</t>
  </si>
  <si>
    <t>Stevens Institute of Technology</t>
  </si>
  <si>
    <t>Talmudical Academy-New Jersey</t>
  </si>
  <si>
    <t>Navajo Technical University</t>
  </si>
  <si>
    <t>Institute of American Indian and Alaska Native Culture</t>
  </si>
  <si>
    <t>University of the Southwest</t>
  </si>
  <si>
    <t>Vaughn College of Aeronautics and Technology</t>
  </si>
  <si>
    <t>Adelphi University</t>
  </si>
  <si>
    <t>Albany College of Pharmacy and Health Sciences</t>
  </si>
  <si>
    <t>Albany Law School</t>
  </si>
  <si>
    <t>Albany Medical College</t>
  </si>
  <si>
    <t>Alfred University</t>
  </si>
  <si>
    <t>American Musical and Dramatic Academy</t>
  </si>
  <si>
    <t>Bank Street College of Education</t>
  </si>
  <si>
    <t>Barnard College</t>
  </si>
  <si>
    <t>Beth Hatalmud Rabbinical College</t>
  </si>
  <si>
    <t>Beth Hamedrash Shaarei Yosher Institute</t>
  </si>
  <si>
    <t>Boricua College</t>
  </si>
  <si>
    <t>Brooklyn Law School</t>
  </si>
  <si>
    <t>Canisius College</t>
  </si>
  <si>
    <t>Cazenovia College</t>
  </si>
  <si>
    <t>Central Yeshiva Tomchei Tmimim Lubavitz</t>
  </si>
  <si>
    <t>Christ the King Seminary</t>
  </si>
  <si>
    <t>Clarkson University</t>
  </si>
  <si>
    <t>Colgate Rochester Crozer Divinity School</t>
  </si>
  <si>
    <t>Metropolitan College of New York</t>
  </si>
  <si>
    <t>Columbia University in the City of New York</t>
  </si>
  <si>
    <t>Concordia College-New York</t>
  </si>
  <si>
    <t>Cooper Union for the Advancement of Science and Art</t>
  </si>
  <si>
    <t>Weill Cornell Medical College</t>
  </si>
  <si>
    <t>Culinary Institute of America</t>
  </si>
  <si>
    <t>D'Youville College</t>
  </si>
  <si>
    <t>Daemen College</t>
  </si>
  <si>
    <t>Yeshiva of Far Rockaway Derech Ayson Rabbinical Seminary</t>
  </si>
  <si>
    <t>Dominican College of Blauvelt</t>
  </si>
  <si>
    <t>Dowling College</t>
  </si>
  <si>
    <t>Elmira College</t>
  </si>
  <si>
    <t>Fordham University</t>
  </si>
  <si>
    <t>The General Theological Seminary</t>
  </si>
  <si>
    <t>Hartwick College</t>
  </si>
  <si>
    <t>Helene Fuld College of Nursing</t>
  </si>
  <si>
    <t>Hilbert College</t>
  </si>
  <si>
    <t>Hobart William Smith Colleges</t>
  </si>
  <si>
    <t>Hofstra University</t>
  </si>
  <si>
    <t>Houghton College</t>
  </si>
  <si>
    <t>Iona College</t>
  </si>
  <si>
    <t>Jewish Theological Seminary of America</t>
  </si>
  <si>
    <t>The Juilliard School</t>
  </si>
  <si>
    <t>Kehilath Yakov Rabbinical Seminary</t>
  </si>
  <si>
    <t>Keuka College</t>
  </si>
  <si>
    <t>Le Moyne College</t>
  </si>
  <si>
    <t>LIU Brooklyn</t>
  </si>
  <si>
    <t>LIU Post</t>
  </si>
  <si>
    <t>LIU Hudson at Rockland</t>
  </si>
  <si>
    <t>LIU Brentwood</t>
  </si>
  <si>
    <t>Machzikei Hadath Rabbinical College</t>
  </si>
  <si>
    <t>Manhattan College</t>
  </si>
  <si>
    <t>Manhattan School of Music</t>
  </si>
  <si>
    <t>Manhattanville College</t>
  </si>
  <si>
    <t>Maria College of Albany</t>
  </si>
  <si>
    <t>Marist College</t>
  </si>
  <si>
    <t>Marymount Manhattan College</t>
  </si>
  <si>
    <t>Medaille College</t>
  </si>
  <si>
    <t>Mercy College</t>
  </si>
  <si>
    <t>Mesivta Torah Vodaath Rabbinical Seminary</t>
  </si>
  <si>
    <t>Mesivta of Eastern Parkway-Yeshiva Zichron Meilech</t>
  </si>
  <si>
    <t>Mesivtha Tifereth Jerusalem of America</t>
  </si>
  <si>
    <t>Mirrer Yeshiva Cent Institute</t>
  </si>
  <si>
    <t>Molloy College</t>
  </si>
  <si>
    <t>Mount Saint Mary College</t>
  </si>
  <si>
    <t>College of Mount Saint Vincent</t>
  </si>
  <si>
    <t>Icahn School of Medicine at Mount Sinai</t>
  </si>
  <si>
    <t>Nazareth College</t>
  </si>
  <si>
    <t>The College of New Rochelle</t>
  </si>
  <si>
    <t>The New School</t>
  </si>
  <si>
    <t>New York Law School</t>
  </si>
  <si>
    <t>New York Medical College</t>
  </si>
  <si>
    <t>New York Theological Seminary</t>
  </si>
  <si>
    <t>New York University</t>
  </si>
  <si>
    <t>Niagara University</t>
  </si>
  <si>
    <t>New York Institute of Technology</t>
  </si>
  <si>
    <t>New York School of Interior Design</t>
  </si>
  <si>
    <t>Nyack College</t>
  </si>
  <si>
    <t>Ohr Hameir Theological Seminary</t>
  </si>
  <si>
    <t>Pace University-New York</t>
  </si>
  <si>
    <t>Paul Smiths College of Arts and Science</t>
  </si>
  <si>
    <t>Polytechnic Institute of New York University</t>
  </si>
  <si>
    <t>Davis College</t>
  </si>
  <si>
    <t>Pratt Institute-Main</t>
  </si>
  <si>
    <t>Rabbinical Academy Mesivta Rabbi Chaim Berlin</t>
  </si>
  <si>
    <t>Rabbinical College Bobover Yeshiva Bnei Zion</t>
  </si>
  <si>
    <t>Rabbinical College of Ch'san Sofer New York</t>
  </si>
  <si>
    <t>Rabbinical College Beth Shraga</t>
  </si>
  <si>
    <t>Rabbinical Seminary M'kor Chaim</t>
  </si>
  <si>
    <t>Rabbinical College of Long Island</t>
  </si>
  <si>
    <t>Rabbinical Seminary of America</t>
  </si>
  <si>
    <t>Roberts Wesleyan College</t>
  </si>
  <si>
    <t>The Sage Colleges</t>
  </si>
  <si>
    <t>St Bernard's School of Theology and Ministry</t>
  </si>
  <si>
    <t>St Bonaventure University</t>
  </si>
  <si>
    <t>St Francis College</t>
  </si>
  <si>
    <t>St Lawrence University</t>
  </si>
  <si>
    <t>The College of Saint Rose</t>
  </si>
  <si>
    <t>St Thomas Aquinas College</t>
  </si>
  <si>
    <t>Sarah Lawrence College</t>
  </si>
  <si>
    <t>Sh'or Yoshuv Rabbinical College</t>
  </si>
  <si>
    <t>Siena College</t>
  </si>
  <si>
    <t>Saint Joseph's College-New York</t>
  </si>
  <si>
    <t>Saint Vladimirs Orthodox Theological Seminary</t>
  </si>
  <si>
    <t>Saint John Fisher College</t>
  </si>
  <si>
    <t>St John's University-New York</t>
  </si>
  <si>
    <t>Syracuse University</t>
  </si>
  <si>
    <t>Talmudical Seminary Oholei Torah</t>
  </si>
  <si>
    <t>Talmudical Institute of Upstate New York</t>
  </si>
  <si>
    <t>Teachers College at Columbia University</t>
  </si>
  <si>
    <t>Torah Temimah Talmudical Seminary</t>
  </si>
  <si>
    <t>Touro College</t>
  </si>
  <si>
    <t>Trocaire College</t>
  </si>
  <si>
    <t>Excelsior College</t>
  </si>
  <si>
    <t>Union Theological Seminary in the City of New York</t>
  </si>
  <si>
    <t>United Talmudical Seminary</t>
  </si>
  <si>
    <t>Utica College</t>
  </si>
  <si>
    <t>Villa Maria College</t>
  </si>
  <si>
    <t>Wagner College</t>
  </si>
  <si>
    <t>Webb Institute</t>
  </si>
  <si>
    <t>Wells College</t>
  </si>
  <si>
    <t>Yeshiva Karlin Stolin</t>
  </si>
  <si>
    <t>Yeshivat Mikdash Melech</t>
  </si>
  <si>
    <t>Yeshiva Derech Chaim</t>
  </si>
  <si>
    <t>Yeshiva of Nitra Rabbinical College</t>
  </si>
  <si>
    <t>Yeshiva Shaar Hatorah</t>
  </si>
  <si>
    <t>Yeshiva University</t>
  </si>
  <si>
    <t>Yeshivath Viznitz</t>
  </si>
  <si>
    <t>Yeshivath Zichron Moshe</t>
  </si>
  <si>
    <t>Barton College</t>
  </si>
  <si>
    <t>Belmont Abbey College</t>
  </si>
  <si>
    <t>Bennett College</t>
  </si>
  <si>
    <t>Brevard College</t>
  </si>
  <si>
    <t>Cabarrus College of Health Sciences</t>
  </si>
  <si>
    <t>Campbell University</t>
  </si>
  <si>
    <t>Catawba College</t>
  </si>
  <si>
    <t>Chowan University</t>
  </si>
  <si>
    <t>Davidson College</t>
  </si>
  <si>
    <t>Duke University</t>
  </si>
  <si>
    <t>Elon University</t>
  </si>
  <si>
    <t>Gardner-Webb University</t>
  </si>
  <si>
    <t>Greensboro College</t>
  </si>
  <si>
    <t>Guilford College</t>
  </si>
  <si>
    <t>Heritage Bible College</t>
  </si>
  <si>
    <t>High Point University</t>
  </si>
  <si>
    <t>Laurel University</t>
  </si>
  <si>
    <t>Johnson C Smith University</t>
  </si>
  <si>
    <t>Lees-McRae College</t>
  </si>
  <si>
    <t>Lenoir-Rhyne University</t>
  </si>
  <si>
    <t>Livingstone College</t>
  </si>
  <si>
    <t>Mars Hill University</t>
  </si>
  <si>
    <t>Meredith College</t>
  </si>
  <si>
    <t>Methodist University</t>
  </si>
  <si>
    <t>Montreat College</t>
  </si>
  <si>
    <t>Mount Olive College</t>
  </si>
  <si>
    <t>North Carolina Wesleyan College</t>
  </si>
  <si>
    <t>William Peace University</t>
  </si>
  <si>
    <t>Pfeiffer University</t>
  </si>
  <si>
    <t>Piedmont International University</t>
  </si>
  <si>
    <t>Queens University of Charlotte</t>
  </si>
  <si>
    <t>Mid-Atlantic Christian University</t>
  </si>
  <si>
    <t>Saint Augustine's University</t>
  </si>
  <si>
    <t>Salem College</t>
  </si>
  <si>
    <t>Shaw University</t>
  </si>
  <si>
    <t>St Andrews University</t>
  </si>
  <si>
    <t>Southeastern Baptist Theological Seminary</t>
  </si>
  <si>
    <t>Wake Forest University</t>
  </si>
  <si>
    <t>Warren Wilson College</t>
  </si>
  <si>
    <t>Wingate University</t>
  </si>
  <si>
    <t>Carolina Christian College</t>
  </si>
  <si>
    <t>Fort Berthold Community College</t>
  </si>
  <si>
    <t>University of Jamestown</t>
  </si>
  <si>
    <t>University of Mary</t>
  </si>
  <si>
    <t>Sanford College of Nursing</t>
  </si>
  <si>
    <t>Sitting Bull College</t>
  </si>
  <si>
    <t>Trinity Bible College</t>
  </si>
  <si>
    <t>Turtle Mountain Community College</t>
  </si>
  <si>
    <t>United Tribes Technical College</t>
  </si>
  <si>
    <t>Allegheny Wesleyan College</t>
  </si>
  <si>
    <t>Art Academy of Cincinnati</t>
  </si>
  <si>
    <t>Ashland University</t>
  </si>
  <si>
    <t>Aultman College of Nursing and Health Sciences</t>
  </si>
  <si>
    <t>Baldwin Wallace University</t>
  </si>
  <si>
    <t>Bluffton University</t>
  </si>
  <si>
    <t>Capital University</t>
  </si>
  <si>
    <t>Case Western Reserve University</t>
  </si>
  <si>
    <t>Cedarville University</t>
  </si>
  <si>
    <t>The Christ College of Nursing and Health Sciences</t>
  </si>
  <si>
    <t>Cincinnati Christian University</t>
  </si>
  <si>
    <t>Cincinnati College of Mortuary Science</t>
  </si>
  <si>
    <t>Ohio Christian University</t>
  </si>
  <si>
    <t>Cleveland Institute of Art</t>
  </si>
  <si>
    <t>Cleveland Institute of Music</t>
  </si>
  <si>
    <t>Columbus College of Art and Design</t>
  </si>
  <si>
    <t>University of Dayton</t>
  </si>
  <si>
    <t>Defiance College</t>
  </si>
  <si>
    <t>Denison University</t>
  </si>
  <si>
    <t>The University of Findlay</t>
  </si>
  <si>
    <t>Franklin University</t>
  </si>
  <si>
    <t>Gods Bible School and College</t>
  </si>
  <si>
    <t>Good Samaritan College of Nursing and Health Science</t>
  </si>
  <si>
    <t>Hebrew Union College-Jewish Institute of Religion</t>
  </si>
  <si>
    <t>Heidelberg University</t>
  </si>
  <si>
    <t>Hiram College</t>
  </si>
  <si>
    <t>John Carroll University</t>
  </si>
  <si>
    <t>Kenyon College</t>
  </si>
  <si>
    <t>Kettering College</t>
  </si>
  <si>
    <t>Lake Erie College</t>
  </si>
  <si>
    <t>Lourdes University</t>
  </si>
  <si>
    <t>Malone University</t>
  </si>
  <si>
    <t>Marietta College</t>
  </si>
  <si>
    <t>Mercy College of Ohio</t>
  </si>
  <si>
    <t>Methodist Theological School in Ohio</t>
  </si>
  <si>
    <t>Mount Carmel College of Nursing</t>
  </si>
  <si>
    <t>University of Mount Union</t>
  </si>
  <si>
    <t>Mount Vernon Nazarene University</t>
  </si>
  <si>
    <t>College of Mount St Joseph</t>
  </si>
  <si>
    <t>Muskingum University</t>
  </si>
  <si>
    <t>Notre Dame College</t>
  </si>
  <si>
    <t>University of Northwestern Ohio</t>
  </si>
  <si>
    <t>Ohio Dominican University</t>
  </si>
  <si>
    <t>Ohio Northern University</t>
  </si>
  <si>
    <t>Ohio Wesleyan University</t>
  </si>
  <si>
    <t>Otterbein University</t>
  </si>
  <si>
    <t>Payne Theological Seminary</t>
  </si>
  <si>
    <t>Pontifical College Josephinum</t>
  </si>
  <si>
    <t>Rabbinical College Telshe</t>
  </si>
  <si>
    <t>University of Rio Grande</t>
  </si>
  <si>
    <t>Franciscan University of Steubenville</t>
  </si>
  <si>
    <t>Ohio Mid-Western College</t>
  </si>
  <si>
    <t>Tiffin University</t>
  </si>
  <si>
    <t>Tri-State Bible College</t>
  </si>
  <si>
    <t>Trinity Lutheran Seminary</t>
  </si>
  <si>
    <t>Union Institute &amp; University</t>
  </si>
  <si>
    <t>United Theological Seminary</t>
  </si>
  <si>
    <t>Urbana University</t>
  </si>
  <si>
    <t>Ursuline College</t>
  </si>
  <si>
    <t>Walsh University</t>
  </si>
  <si>
    <t>Wilberforce University</t>
  </si>
  <si>
    <t>Wilmington College</t>
  </si>
  <si>
    <t>Winebrenner Theological Seminary</t>
  </si>
  <si>
    <t>Wittenberg University</t>
  </si>
  <si>
    <t>The College of Wooster</t>
  </si>
  <si>
    <t>Xavier University</t>
  </si>
  <si>
    <t>Bacone College</t>
  </si>
  <si>
    <t>Oklahoma Wesleyan University</t>
  </si>
  <si>
    <t>Southern Nazarene University</t>
  </si>
  <si>
    <t>Hillsdale Free Will Baptist College</t>
  </si>
  <si>
    <t>Oklahoma Christian University</t>
  </si>
  <si>
    <t>Oklahoma Baptist University</t>
  </si>
  <si>
    <t>Oklahoma City University</t>
  </si>
  <si>
    <t>Oral Roberts University</t>
  </si>
  <si>
    <t>Saint Gregory's University</t>
  </si>
  <si>
    <t>Southwestern Christian University</t>
  </si>
  <si>
    <t>University of Tulsa</t>
  </si>
  <si>
    <t>Concordia University-Portland</t>
  </si>
  <si>
    <t>New Hope Christian College-Eugene</t>
  </si>
  <si>
    <t>George Fox University</t>
  </si>
  <si>
    <t>Lewis &amp; Clark College</t>
  </si>
  <si>
    <t>Linfield College-McMinnville Campus</t>
  </si>
  <si>
    <t>Marylhurst University</t>
  </si>
  <si>
    <t>Mount Angel Seminary</t>
  </si>
  <si>
    <t>Multnomah University</t>
  </si>
  <si>
    <t>Northwest Christian University</t>
  </si>
  <si>
    <t>Oregon College of Art and Craft</t>
  </si>
  <si>
    <t>Pacific Northwest College of Art</t>
  </si>
  <si>
    <t>Pacific University</t>
  </si>
  <si>
    <t>University of Portland</t>
  </si>
  <si>
    <t>Reed College</t>
  </si>
  <si>
    <t>Warner Pacific College</t>
  </si>
  <si>
    <t>Corban University</t>
  </si>
  <si>
    <t>Western Seminary</t>
  </si>
  <si>
    <t>Willamette University</t>
  </si>
  <si>
    <t>University of Western States</t>
  </si>
  <si>
    <t>Bryn Athyn College of the New Church</t>
  </si>
  <si>
    <t>Academy of Vocal Arts</t>
  </si>
  <si>
    <t>Albright College</t>
  </si>
  <si>
    <t>Allegheny College</t>
  </si>
  <si>
    <t>DeSales University</t>
  </si>
  <si>
    <t>Alvernia University</t>
  </si>
  <si>
    <t>Baptist Bible College &amp; Seminary of Pennsylvania</t>
  </si>
  <si>
    <t>Arcadia University</t>
  </si>
  <si>
    <t>Biblical Theological Seminary</t>
  </si>
  <si>
    <t>Bryn Mawr College</t>
  </si>
  <si>
    <t>Bucknell University</t>
  </si>
  <si>
    <t>Cabrini College</t>
  </si>
  <si>
    <t>Calvary Baptist Theological Seminary</t>
  </si>
  <si>
    <t>Carlow University</t>
  </si>
  <si>
    <t>Carnegie Mellon University</t>
  </si>
  <si>
    <t>Cedar Crest College</t>
  </si>
  <si>
    <t>Chatham University</t>
  </si>
  <si>
    <t>Chestnut Hill College</t>
  </si>
  <si>
    <t>Curtis Institute of Music</t>
  </si>
  <si>
    <t>Delaware Valley College</t>
  </si>
  <si>
    <t>Dickinson College</t>
  </si>
  <si>
    <t>Drexel University</t>
  </si>
  <si>
    <t>Duquesne University</t>
  </si>
  <si>
    <t>Eastern University</t>
  </si>
  <si>
    <t>Elizabethtown College</t>
  </si>
  <si>
    <t>Evangelical Theological Seminary</t>
  </si>
  <si>
    <t>Faith Theological Seminary</t>
  </si>
  <si>
    <t>Franklin and Marshall College</t>
  </si>
  <si>
    <t>Gannon University</t>
  </si>
  <si>
    <t>Geneva College</t>
  </si>
  <si>
    <t>Gettysburg College</t>
  </si>
  <si>
    <t>Gratz College</t>
  </si>
  <si>
    <t>Gwynedd Mercy University</t>
  </si>
  <si>
    <t>Haverford College</t>
  </si>
  <si>
    <t>Holy Family University</t>
  </si>
  <si>
    <t>Immaculata University</t>
  </si>
  <si>
    <t>Juniata College</t>
  </si>
  <si>
    <t>Keystone College</t>
  </si>
  <si>
    <t>King's College</t>
  </si>
  <si>
    <t>La Roche College</t>
  </si>
  <si>
    <t>La Salle University</t>
  </si>
  <si>
    <t>Lafayette College</t>
  </si>
  <si>
    <t>Lancaster Bible College</t>
  </si>
  <si>
    <t>Lancaster Theological Seminary</t>
  </si>
  <si>
    <t>Lebanon Valley College</t>
  </si>
  <si>
    <t>Lehigh University</t>
  </si>
  <si>
    <t>Lutheran Theological Seminary at Gettysburg</t>
  </si>
  <si>
    <t>Lutheran Theological Seminary at Philadelphia</t>
  </si>
  <si>
    <t>Lycoming College</t>
  </si>
  <si>
    <t>Marywood University</t>
  </si>
  <si>
    <t>Mercyhurst University</t>
  </si>
  <si>
    <t>Messiah College</t>
  </si>
  <si>
    <t>Misericordia University</t>
  </si>
  <si>
    <t>Moore College of Art and Design</t>
  </si>
  <si>
    <t>Moravian College</t>
  </si>
  <si>
    <t>Mount Aloysius College</t>
  </si>
  <si>
    <t>Muhlenberg College</t>
  </si>
  <si>
    <t>Neumann University</t>
  </si>
  <si>
    <t>Peirce College</t>
  </si>
  <si>
    <t>Pennsylvania Academy of the Fine Arts</t>
  </si>
  <si>
    <t>Pennsylvania College of Art and Design</t>
  </si>
  <si>
    <t>University of Pennsylvania</t>
  </si>
  <si>
    <t>Philadelphia University</t>
  </si>
  <si>
    <t>The University of the Arts</t>
  </si>
  <si>
    <t>Cairn University-Langhorne</t>
  </si>
  <si>
    <t>Philadelphia College of Osteopathic Medicine</t>
  </si>
  <si>
    <t>University of the Sciences</t>
  </si>
  <si>
    <t>Pittsburgh Theological Seminary</t>
  </si>
  <si>
    <t>Point Park University</t>
  </si>
  <si>
    <t>Reconstructionist Rabbinical College</t>
  </si>
  <si>
    <t>Reformed Presbyterian Theological Seminary</t>
  </si>
  <si>
    <t>Robert Morris University</t>
  </si>
  <si>
    <t>Rosemont College</t>
  </si>
  <si>
    <t>Saint Francis University</t>
  </si>
  <si>
    <t>Saint Joseph's University</t>
  </si>
  <si>
    <t>Saint Vincent College</t>
  </si>
  <si>
    <t>Saint Vincent Seminary</t>
  </si>
  <si>
    <t>University of Scranton</t>
  </si>
  <si>
    <t>Seton Hill University</t>
  </si>
  <si>
    <t>Saint Charles Borromeo Seminary-Overbrook</t>
  </si>
  <si>
    <t>Susquehanna University</t>
  </si>
  <si>
    <t>Swarthmore College</t>
  </si>
  <si>
    <t>Talmudical Yeshiva of Philadelphia</t>
  </si>
  <si>
    <t>Thiel College</t>
  </si>
  <si>
    <t>Thomas Jefferson University</t>
  </si>
  <si>
    <t>Trinity Episcopal School for Ministry</t>
  </si>
  <si>
    <t>Ursinus College</t>
  </si>
  <si>
    <t>Valley Forge Christian College</t>
  </si>
  <si>
    <t>Villanova University</t>
  </si>
  <si>
    <t>Washington &amp; Jefferson College</t>
  </si>
  <si>
    <t>Waynesburg University</t>
  </si>
  <si>
    <t>Westminster Theological Seminary</t>
  </si>
  <si>
    <t>Widener University-Main Campus</t>
  </si>
  <si>
    <t>Wilkes University</t>
  </si>
  <si>
    <t>Wilson College</t>
  </si>
  <si>
    <t>Yeshivath Beth Moshe</t>
  </si>
  <si>
    <t>York College Pennsylvania</t>
  </si>
  <si>
    <t>Brown University</t>
  </si>
  <si>
    <t>Bryant University</t>
  </si>
  <si>
    <t>Johnson &amp; Wales University-Providence</t>
  </si>
  <si>
    <t>New England Institute of Technology</t>
  </si>
  <si>
    <t>Providence College</t>
  </si>
  <si>
    <t>Rhode Island School of Design</t>
  </si>
  <si>
    <t>Roger Williams University</t>
  </si>
  <si>
    <t>Salve Regina University</t>
  </si>
  <si>
    <t>Northpoint Bible College</t>
  </si>
  <si>
    <t>Allen University</t>
  </si>
  <si>
    <t>Charleston Southern University</t>
  </si>
  <si>
    <t>Benedict College</t>
  </si>
  <si>
    <t>Southern Wesleyan University</t>
  </si>
  <si>
    <t>Claflin University</t>
  </si>
  <si>
    <t>Clinton College</t>
  </si>
  <si>
    <t>Coker College</t>
  </si>
  <si>
    <t>Columbia International University</t>
  </si>
  <si>
    <t>Converse College</t>
  </si>
  <si>
    <t>Erskine College</t>
  </si>
  <si>
    <t>Furman University</t>
  </si>
  <si>
    <t>Limestone College</t>
  </si>
  <si>
    <t>Lenoir-Rhyne University-Lutheran Theological Southern Seminary</t>
  </si>
  <si>
    <t>Morris College</t>
  </si>
  <si>
    <t>Newberry College</t>
  </si>
  <si>
    <t>North Greenville University</t>
  </si>
  <si>
    <t>Presbyterian College</t>
  </si>
  <si>
    <t>Voorhees College</t>
  </si>
  <si>
    <t>Wofford College</t>
  </si>
  <si>
    <t>Dakota Wesleyan University</t>
  </si>
  <si>
    <t>Mount Marty College</t>
  </si>
  <si>
    <t>Sioux Falls Seminary</t>
  </si>
  <si>
    <t>Oglala Lakota College</t>
  </si>
  <si>
    <t>Presentation College</t>
  </si>
  <si>
    <t>Sinte Gleska University</t>
  </si>
  <si>
    <t>University of Sioux Falls</t>
  </si>
  <si>
    <t>American Baptist College</t>
  </si>
  <si>
    <t>Baptist Memorial College of Health Sciences</t>
  </si>
  <si>
    <t>Belmont University</t>
  </si>
  <si>
    <t>Bryan College-Dayton</t>
  </si>
  <si>
    <t>Carson-Newman University</t>
  </si>
  <si>
    <t>Christian Brothers University</t>
  </si>
  <si>
    <t>Pentecostal Theological Seminary</t>
  </si>
  <si>
    <t>Cumberland University</t>
  </si>
  <si>
    <t>Lipscomb University</t>
  </si>
  <si>
    <t>Emmanuel Christian Seminary</t>
  </si>
  <si>
    <t>Fisk University</t>
  </si>
  <si>
    <t>Welch College</t>
  </si>
  <si>
    <t>Freed-Hardeman University</t>
  </si>
  <si>
    <t>Hiwassee College</t>
  </si>
  <si>
    <t>Johnson University</t>
  </si>
  <si>
    <t>King University</t>
  </si>
  <si>
    <t>Lane College</t>
  </si>
  <si>
    <t>Le Moyne-Owen College</t>
  </si>
  <si>
    <t>Lee University</t>
  </si>
  <si>
    <t>Lincoln Memorial University</t>
  </si>
  <si>
    <t>Martin Methodist College</t>
  </si>
  <si>
    <t>Maryville College</t>
  </si>
  <si>
    <t>Meharry Medical College</t>
  </si>
  <si>
    <t>Memphis College of Art</t>
  </si>
  <si>
    <t>Memphis Theological Seminary</t>
  </si>
  <si>
    <t>Middle Tennessee School of Anesthesia Inc</t>
  </si>
  <si>
    <t>Milligan College</t>
  </si>
  <si>
    <t>O'More College of Design</t>
  </si>
  <si>
    <t>Rhodes College</t>
  </si>
  <si>
    <t>Sewanee-The University of the South</t>
  </si>
  <si>
    <t>Southern Adventist University</t>
  </si>
  <si>
    <t>Tennessee Wesleyan College</t>
  </si>
  <si>
    <t>Tennessee Temple University</t>
  </si>
  <si>
    <t>Trevecca Nazarene University</t>
  </si>
  <si>
    <t>Tusculum College</t>
  </si>
  <si>
    <t>Union University</t>
  </si>
  <si>
    <t>Vanderbilt University</t>
  </si>
  <si>
    <t>Abilene Christian University</t>
  </si>
  <si>
    <t>Arlington Baptist College</t>
  </si>
  <si>
    <t>Austin College</t>
  </si>
  <si>
    <t>Austin Presbyterian Theological Seminary</t>
  </si>
  <si>
    <t>Baptist Missionary Association Theological Seminary</t>
  </si>
  <si>
    <t>Baylor College of Medicine</t>
  </si>
  <si>
    <t>Baylor University</t>
  </si>
  <si>
    <t>Remington College-Dallas Campus</t>
  </si>
  <si>
    <t>Concordia University-Texas</t>
  </si>
  <si>
    <t>Dallas Baptist University</t>
  </si>
  <si>
    <t>Dallas Christian College</t>
  </si>
  <si>
    <t>Dallas Theological Seminary</t>
  </si>
  <si>
    <t>University of Dallas</t>
  </si>
  <si>
    <t>East Texas Baptist University</t>
  </si>
  <si>
    <t>Hallmark College</t>
  </si>
  <si>
    <t>Hardin-Simmons University</t>
  </si>
  <si>
    <t>Houston Baptist University</t>
  </si>
  <si>
    <t>Howard Payne University</t>
  </si>
  <si>
    <t>Huston-Tillotson University</t>
  </si>
  <si>
    <t>University of the Incarnate Word</t>
  </si>
  <si>
    <t>Jarvis Christian College</t>
  </si>
  <si>
    <t>LeTourneau University</t>
  </si>
  <si>
    <t>Lubbock Christian University</t>
  </si>
  <si>
    <t>University of Mary Hardin-Baylor</t>
  </si>
  <si>
    <t>McMurry University</t>
  </si>
  <si>
    <t>Northwood University-Texas</t>
  </si>
  <si>
    <t>Oblate School of Theology</t>
  </si>
  <si>
    <t>Our Lady of the Lake University</t>
  </si>
  <si>
    <t>Paul Quinn College</t>
  </si>
  <si>
    <t>Rice University</t>
  </si>
  <si>
    <t>Saint Edward's University</t>
  </si>
  <si>
    <t>Schreiner University</t>
  </si>
  <si>
    <t>St Mary's University</t>
  </si>
  <si>
    <t>South Texas College of Law</t>
  </si>
  <si>
    <t>Southern Methodist University</t>
  </si>
  <si>
    <t>Southwestern Assemblies of God University</t>
  </si>
  <si>
    <t>Southwestern University</t>
  </si>
  <si>
    <t>Southwestern Adventist University</t>
  </si>
  <si>
    <t>Southwestern Christian College</t>
  </si>
  <si>
    <t>Texas Christian University</t>
  </si>
  <si>
    <t>Texas College</t>
  </si>
  <si>
    <t>Texas Lutheran University</t>
  </si>
  <si>
    <t>Texas Wesleyan University</t>
  </si>
  <si>
    <t>Trinity University</t>
  </si>
  <si>
    <t>Wayland Baptist University</t>
  </si>
  <si>
    <t>Wiley College</t>
  </si>
  <si>
    <t>Brigham Young University-Provo</t>
  </si>
  <si>
    <t>Brigham Young University-Hawaii</t>
  </si>
  <si>
    <t>Stevens-Henager College-Ogden</t>
  </si>
  <si>
    <t>Stevens-Henager College of Business-Provo</t>
  </si>
  <si>
    <t>Bennington College</t>
  </si>
  <si>
    <t>Burlington College</t>
  </si>
  <si>
    <t>Champlain College</t>
  </si>
  <si>
    <t>Goddard College</t>
  </si>
  <si>
    <t>Green Mountain College</t>
  </si>
  <si>
    <t>Marlboro College</t>
  </si>
  <si>
    <t>Middlebury College</t>
  </si>
  <si>
    <t>Norwich University</t>
  </si>
  <si>
    <t>Saint Michael's College</t>
  </si>
  <si>
    <t>SIT Graduate Institute</t>
  </si>
  <si>
    <t>College of St Joseph</t>
  </si>
  <si>
    <t>Southern Vermont College</t>
  </si>
  <si>
    <t>Vermont Law School</t>
  </si>
  <si>
    <t>Averett University</t>
  </si>
  <si>
    <t>Bluefield College</t>
  </si>
  <si>
    <t>Bridgewater College</t>
  </si>
  <si>
    <t>Regent University</t>
  </si>
  <si>
    <t>Jefferson College of Health Sciences</t>
  </si>
  <si>
    <t>Eastern Virginia Medical School</t>
  </si>
  <si>
    <t>Emory &amp; Henry College</t>
  </si>
  <si>
    <t>Eastern Mennonite University</t>
  </si>
  <si>
    <t>Ferrum College</t>
  </si>
  <si>
    <t>Hampden-Sydney College</t>
  </si>
  <si>
    <t>Hampton University</t>
  </si>
  <si>
    <t>Hollins University</t>
  </si>
  <si>
    <t>Liberty University</t>
  </si>
  <si>
    <t>Lynchburg College</t>
  </si>
  <si>
    <t>Mary Baldwin College</t>
  </si>
  <si>
    <t>Marymount University</t>
  </si>
  <si>
    <t>Sentara College of Health Sciences</t>
  </si>
  <si>
    <t>Randolph-Macon College</t>
  </si>
  <si>
    <t>Randolph College</t>
  </si>
  <si>
    <t>Bon Secours Memorial College of Nursing</t>
  </si>
  <si>
    <t>University of Richmond</t>
  </si>
  <si>
    <t>Roanoke College</t>
  </si>
  <si>
    <t>Shenandoah University</t>
  </si>
  <si>
    <t>Southern Virginia University</t>
  </si>
  <si>
    <t>Sweet Briar College</t>
  </si>
  <si>
    <t>Union Presbyterian Seminary</t>
  </si>
  <si>
    <t>Virginia Intermont College</t>
  </si>
  <si>
    <t>Virginia University of Lynchburg</t>
  </si>
  <si>
    <t>Virginia Union University</t>
  </si>
  <si>
    <t>Virginia Wesleyan College</t>
  </si>
  <si>
    <t>Washington and Lee University</t>
  </si>
  <si>
    <t>City University of Seattle</t>
  </si>
  <si>
    <t>Cornish College of the Arts</t>
  </si>
  <si>
    <t>Gonzaga University</t>
  </si>
  <si>
    <t>Heritage University</t>
  </si>
  <si>
    <t>Bastyr University</t>
  </si>
  <si>
    <t>Trinity Lutheran College</t>
  </si>
  <si>
    <t>Northwest University</t>
  </si>
  <si>
    <t>Pacific Lutheran University</t>
  </si>
  <si>
    <t>University of Puget Sound</t>
  </si>
  <si>
    <t>Saint Martin's University</t>
  </si>
  <si>
    <t>Seattle Pacific University</t>
  </si>
  <si>
    <t>Seattle University</t>
  </si>
  <si>
    <t>Walla Walla University</t>
  </si>
  <si>
    <t>Whitman College</t>
  </si>
  <si>
    <t>Whitworth University</t>
  </si>
  <si>
    <t>Alderson Broaddus University</t>
  </si>
  <si>
    <t>Appalachian Bible College</t>
  </si>
  <si>
    <t>University of Charleston</t>
  </si>
  <si>
    <t>Davis &amp; Elkins College</t>
  </si>
  <si>
    <t>Ohio Valley University</t>
  </si>
  <si>
    <t>West Virginia University Hospital Departments of Rad Tech and Nutrition</t>
  </si>
  <si>
    <t>West Virginia Wesleyan College</t>
  </si>
  <si>
    <t>Wheeling Jesuit University</t>
  </si>
  <si>
    <t>Alverno College</t>
  </si>
  <si>
    <t>Bellin College</t>
  </si>
  <si>
    <t>Beloit College</t>
  </si>
  <si>
    <t>Cardinal Stritch University</t>
  </si>
  <si>
    <t>Carroll University</t>
  </si>
  <si>
    <t>Carthage College</t>
  </si>
  <si>
    <t>Columbia College of Nursing</t>
  </si>
  <si>
    <t>Concordia University-Wisconsin</t>
  </si>
  <si>
    <t>Edgewood College</t>
  </si>
  <si>
    <t>Lakeland College</t>
  </si>
  <si>
    <t>Lawrence University</t>
  </si>
  <si>
    <t>Maranatha Baptist University</t>
  </si>
  <si>
    <t>Marquette University</t>
  </si>
  <si>
    <t>Medical College of Wisconsin</t>
  </si>
  <si>
    <t>Milwaukee Institute of Art &amp; Design</t>
  </si>
  <si>
    <t>Milwaukee School of Engineering</t>
  </si>
  <si>
    <t>Mount Mary University</t>
  </si>
  <si>
    <t>Nashotah House</t>
  </si>
  <si>
    <t>Northland International University</t>
  </si>
  <si>
    <t>Northland College</t>
  </si>
  <si>
    <t>Ripon College</t>
  </si>
  <si>
    <t>Sacred Heart School of Theology</t>
  </si>
  <si>
    <t>Saint Norbert College</t>
  </si>
  <si>
    <t>Silver Lake College of the Holy Family</t>
  </si>
  <si>
    <t>Viterbo University</t>
  </si>
  <si>
    <t>Wisconsin School of Professional Psychology</t>
  </si>
  <si>
    <t>Wisconsin Lutheran College</t>
  </si>
  <si>
    <t>Parker University</t>
  </si>
  <si>
    <t>Widener University-Delaware Campus</t>
  </si>
  <si>
    <t>City College-Fort Lauderdale</t>
  </si>
  <si>
    <t>Yeshiva and Kollel Harbotzas Torah</t>
  </si>
  <si>
    <t>Bais Medrash Elyon</t>
  </si>
  <si>
    <t>Antioch University-Los Angeles</t>
  </si>
  <si>
    <t>Antioch University-Santa Barbara</t>
  </si>
  <si>
    <t>Antioch University-New England</t>
  </si>
  <si>
    <t>Antioch University-Seattle</t>
  </si>
  <si>
    <t>Antioch University-Midwest</t>
  </si>
  <si>
    <t>Mid-America Christian University</t>
  </si>
  <si>
    <t>Houston Graduate School of Theology</t>
  </si>
  <si>
    <t>Unification Theological Seminary</t>
  </si>
  <si>
    <t>Ecumenical Theological Seminary</t>
  </si>
  <si>
    <t>Landmark College</t>
  </si>
  <si>
    <t>Yeshiva Gedolah of Greater Detroit</t>
  </si>
  <si>
    <t>Austin Graduate School of Theology</t>
  </si>
  <si>
    <t>Christian Life College</t>
  </si>
  <si>
    <t>Knowledge Systems Institute</t>
  </si>
  <si>
    <t>Bethel Seminary-San Diego</t>
  </si>
  <si>
    <t>Brandman University</t>
  </si>
  <si>
    <t>Yeshivah Gedolah Rabbinical College</t>
  </si>
  <si>
    <t>Mayo Graduate School</t>
  </si>
  <si>
    <t>South Florida Bible College and Theological Seminary</t>
  </si>
  <si>
    <t>New York Academy of Art</t>
  </si>
  <si>
    <t>Baptist Theological Seminary at Richmond</t>
  </si>
  <si>
    <t>Colorado Heights University</t>
  </si>
  <si>
    <t>Hodges University</t>
  </si>
  <si>
    <t>Massachusetts School of Law</t>
  </si>
  <si>
    <t>Bethel Seminary of the East</t>
  </si>
  <si>
    <t>Remington College-Honolulu Campus</t>
  </si>
  <si>
    <t>New England School of Communications</t>
  </si>
  <si>
    <t>Adler Graduate School</t>
  </si>
  <si>
    <t>Yeshiva Gedolah Imrei Yosef D'spinka</t>
  </si>
  <si>
    <t>Northwest Indian College</t>
  </si>
  <si>
    <t>Phoenix Seminary</t>
  </si>
  <si>
    <t>Baker College of Port Huron</t>
  </si>
  <si>
    <t>Beacon College</t>
  </si>
  <si>
    <t>Acupuncture and Integrative Medicine College-Berkeley</t>
  </si>
  <si>
    <t>Rabbi Jacob Joseph School</t>
  </si>
  <si>
    <t>Everglades University</t>
  </si>
  <si>
    <t>College of Biblical Studies-Houston</t>
  </si>
  <si>
    <t>Watkins College of Art Design &amp; Film</t>
  </si>
  <si>
    <t>Soka University of America</t>
  </si>
  <si>
    <t>World Mission University</t>
  </si>
  <si>
    <t>Widener University-Harrisburg Campus</t>
  </si>
  <si>
    <t>Baker College of Auburn Hills</t>
  </si>
  <si>
    <t>Baker College of Clinton Township</t>
  </si>
  <si>
    <t>Baker College of Cadillac</t>
  </si>
  <si>
    <t>Yeshivas Novominsk</t>
  </si>
  <si>
    <t>Rabbinical College of Ohr Shimon Yisroel</t>
  </si>
  <si>
    <t>Wright Career College</t>
  </si>
  <si>
    <t>City College-Gainesville</t>
  </si>
  <si>
    <t>Arizona State University-West</t>
  </si>
  <si>
    <t>Lake Erie College of Osteopathic Medicine</t>
  </si>
  <si>
    <t>Erikson Institute</t>
  </si>
  <si>
    <t>Roger Williams University School of Law</t>
  </si>
  <si>
    <t>Remington College-Memphis Campus</t>
  </si>
  <si>
    <t>College of Menominee Nation</t>
  </si>
  <si>
    <t>Baker College of Jackson</t>
  </si>
  <si>
    <t>Baker College Center for Graduate Studies</t>
  </si>
  <si>
    <t>Johnson &amp; Wales University-North Miami</t>
  </si>
  <si>
    <t>Trine University-Regional/Non-Traditional Campuses</t>
  </si>
  <si>
    <t>Phillips Theological Seminary</t>
  </si>
  <si>
    <t>Augusta Area Dietetic Internship-University Hospital</t>
  </si>
  <si>
    <t>Messenger College</t>
  </si>
  <si>
    <t>New York College of Health Professions</t>
  </si>
  <si>
    <t>Yeshiva D'monsey Rabbinical College</t>
  </si>
  <si>
    <t>Arizona State University-Polytechnic</t>
  </si>
  <si>
    <t>Bakke Graduate University</t>
  </si>
  <si>
    <t>Midwestern University-Glendale</t>
  </si>
  <si>
    <t>Embry-Riddle Aeronautical University-Worldwide</t>
  </si>
  <si>
    <t>Ottawa University-Milwaukee</t>
  </si>
  <si>
    <t>New Hampshire Institute of Art</t>
  </si>
  <si>
    <t>Massachusetts General Hospital Dietetic Internship</t>
  </si>
  <si>
    <t>Yeshiva of the Telshe Alumni</t>
  </si>
  <si>
    <t>Appalachian School of Law</t>
  </si>
  <si>
    <t>LIU Hudson at Westchester</t>
  </si>
  <si>
    <t>Western Governors University</t>
  </si>
  <si>
    <t>National Labor College</t>
  </si>
  <si>
    <t>Michigan Jewish Institute</t>
  </si>
  <si>
    <t>City College-Miami</t>
  </si>
  <si>
    <t>Yeshiva College of the Nations Capital</t>
  </si>
  <si>
    <t>Montessori Institute of Milwaukee</t>
  </si>
  <si>
    <t>International Baptist College and Seminary</t>
  </si>
  <si>
    <t>Linfield College-School of Nursing</t>
  </si>
  <si>
    <t>Stevens-Henager College-Murray</t>
  </si>
  <si>
    <t>Johnson &amp; Wales University-Denver</t>
  </si>
  <si>
    <t>Atlantic Institute of Oriental Medicine</t>
  </si>
  <si>
    <t>Crossroads Bible College</t>
  </si>
  <si>
    <t>King's University</t>
  </si>
  <si>
    <t>New York College of Traditional Chinese Medicine</t>
  </si>
  <si>
    <t>Northeastern Seminary</t>
  </si>
  <si>
    <t>Upper Valley Educators Institute</t>
  </si>
  <si>
    <t>Keck Graduate Institute</t>
  </si>
  <si>
    <t>Marlboro College-Graduate School</t>
  </si>
  <si>
    <t>Pillar College</t>
  </si>
  <si>
    <t>Richmont Graduate University</t>
  </si>
  <si>
    <t>The Seattle School of Theology &amp; Psychology</t>
  </si>
  <si>
    <t>National Graduate School of Quality Management</t>
  </si>
  <si>
    <t>Apex School of Theology</t>
  </si>
  <si>
    <t>Yeshiva Shaarei Torah of Rockland</t>
  </si>
  <si>
    <t>Franklin W Olin College of Engineering</t>
  </si>
  <si>
    <t>Won Institute of Graduate Studies</t>
  </si>
  <si>
    <t>Ave Maria School of Law</t>
  </si>
  <si>
    <t>Pennsylvania College of Health Sciences</t>
  </si>
  <si>
    <t>Edward Via College of Osteopathic Medicine</t>
  </si>
  <si>
    <t>Ottawa University-Jeffersonville</t>
  </si>
  <si>
    <t>Birthingway College of Midwifery</t>
  </si>
  <si>
    <t>NorthShore University HealthSystem School of Nurse Anesthesia</t>
  </si>
  <si>
    <t>Faith Evangelical College &amp; Seminary</t>
  </si>
  <si>
    <t>Family of Faith College</t>
  </si>
  <si>
    <t>Hood Theological Seminary</t>
  </si>
  <si>
    <t>Williamson Christian College</t>
  </si>
  <si>
    <t>Bexley Hall Episcopal Seminary</t>
  </si>
  <si>
    <t>Byzantine Catholic Seminary of Saints Cyril and Methodius</t>
  </si>
  <si>
    <t>Baker College of Allen Park</t>
  </si>
  <si>
    <t>Baptist University of the Americas</t>
  </si>
  <si>
    <t>Beis Medrash Heichal Dovid</t>
  </si>
  <si>
    <t>New Life Theological Seminary</t>
  </si>
  <si>
    <t>Flagler College-Tallahassee</t>
  </si>
  <si>
    <t>University of California-Merced</t>
  </si>
  <si>
    <t>Central Methodist University-College of Graduate and Extended Studies</t>
  </si>
  <si>
    <t>Johnson &amp; Wales University-Charlotte</t>
  </si>
  <si>
    <t>Roseman University of Health Sciences</t>
  </si>
  <si>
    <t>Institute for the Psychological Sciences</t>
  </si>
  <si>
    <t>Ave Maria University</t>
  </si>
  <si>
    <t>Ecclesia College</t>
  </si>
  <si>
    <t>Maple Springs Baptist Bible College and Seminary</t>
  </si>
  <si>
    <t>Uta Mesivta of Kiryas Joel</t>
  </si>
  <si>
    <t>Harrisburg University of Science and Technology</t>
  </si>
  <si>
    <t>Stevens-Henager College-Logan</t>
  </si>
  <si>
    <t>Union Graduate College</t>
  </si>
  <si>
    <t>SUM Bible College and Theological Seminary</t>
  </si>
  <si>
    <t>Doane College-Lincoln Grand Island and Master</t>
  </si>
  <si>
    <t>Shorter University-College of Adult &amp; Professional Programs</t>
  </si>
  <si>
    <t>College America-Colorado Springs</t>
  </si>
  <si>
    <t>College America-Fort Collins</t>
  </si>
  <si>
    <t>The Robert B Miller College</t>
  </si>
  <si>
    <t>Arizona State University-Downtown Phoenix</t>
  </si>
  <si>
    <t>Huntsville Bible College</t>
  </si>
  <si>
    <t>Hawaii College of Oriental Medicine</t>
  </si>
  <si>
    <t>Bais Medrash Toras Chesed</t>
  </si>
  <si>
    <t>Visible Music College</t>
  </si>
  <si>
    <t>University of the West</t>
  </si>
  <si>
    <t>Appalachian College of Pharmacy</t>
  </si>
  <si>
    <t>Averett University-Non-Traditional Programs</t>
  </si>
  <si>
    <t>Brite Divinity School</t>
  </si>
  <si>
    <t>LIU Riverhead</t>
  </si>
  <si>
    <t>Academy for Five Element Acupuncture</t>
  </si>
  <si>
    <t>Yeshivas Be'er Yitzchok</t>
  </si>
  <si>
    <t>Yeshiva Toras Chaim</t>
  </si>
  <si>
    <t>Talmudical Seminary of Bobov</t>
  </si>
  <si>
    <t>College America-Cheyenne</t>
  </si>
  <si>
    <t>The Kingâ€™s College</t>
  </si>
  <si>
    <t>Ottawa University-Online</t>
  </si>
  <si>
    <t>Institute of Taoist Education and Acupuncture</t>
  </si>
  <si>
    <t>Urshan Graduate School of Theology</t>
  </si>
  <si>
    <t>Yeshiva of Machzikai Hadas</t>
  </si>
  <si>
    <t>Pacific Northwest University of Health Sciences</t>
  </si>
  <si>
    <t>The Chicago School of Professional Psychology at Irvine</t>
  </si>
  <si>
    <t>Providence Christian College</t>
  </si>
  <si>
    <t>Institute of World Politics</t>
  </si>
  <si>
    <t>Pontifical John Paul II Institute for Studies on Marriage and Family</t>
  </si>
  <si>
    <t>Vermont College of Fine Arts</t>
  </si>
  <si>
    <t>Polytechnic University of Puerto Rico-Miami</t>
  </si>
  <si>
    <t>Polytechnic University of Puerto Rico-Orlando</t>
  </si>
  <si>
    <t>The Commonwealth Medical College</t>
  </si>
  <si>
    <t>Remington College of Nursing Orlando</t>
  </si>
  <si>
    <t>Horizon University</t>
  </si>
  <si>
    <t>Academy for Jewish Religion-California</t>
  </si>
  <si>
    <t>University of Fort Lauderdale</t>
  </si>
  <si>
    <t>New Hope Christian College-Honolulu</t>
  </si>
  <si>
    <t>City Vision College</t>
  </si>
  <si>
    <t>Bethel College</t>
  </si>
  <si>
    <t>Bainbridge Graduate Institute</t>
  </si>
  <si>
    <t>Compass College of Cinematic Arts</t>
  </si>
  <si>
    <t>Touro University Worldwide</t>
  </si>
  <si>
    <t>Touro University California</t>
  </si>
  <si>
    <t>The Chicago School of Professional Psychology at Washington DC</t>
  </si>
  <si>
    <t>Touro University Nevada</t>
  </si>
  <si>
    <t>California University of Management and Sciences</t>
  </si>
  <si>
    <t>Johnson &amp; Wales University-Online</t>
  </si>
  <si>
    <t>Remington College-Heathrow Campus</t>
  </si>
  <si>
    <t>Stevens-Henager College-Boise</t>
  </si>
  <si>
    <t>Northwest Institute of Literary Arts</t>
  </si>
  <si>
    <t>Carolina College of Biblical Studies</t>
  </si>
  <si>
    <t>Oxford Graduate School</t>
  </si>
  <si>
    <t>Jung Tao School of Classical Chinese Medicine</t>
  </si>
  <si>
    <t>Georgia Christian University</t>
  </si>
  <si>
    <t>Shepherds Theological Seminary</t>
  </si>
  <si>
    <t>Grace College of Divinity</t>
  </si>
  <si>
    <t>Bergin University of Canine Studies</t>
  </si>
  <si>
    <t>Simmons College of Kentucky</t>
  </si>
  <si>
    <t>North American University</t>
  </si>
  <si>
    <t>Mesivta Keser Torah</t>
  </si>
  <si>
    <t>Institute for Doctoral Studies in the Visual Arts</t>
  </si>
  <si>
    <t>John Paul the Great Catholic University</t>
  </si>
  <si>
    <t>Independence University</t>
  </si>
  <si>
    <t>Azusa Pacific Online University</t>
  </si>
  <si>
    <t>College America-Phoenix</t>
  </si>
  <si>
    <t>CollegeAmerica-Stevens Henager College</t>
  </si>
  <si>
    <t>Relay Graduate School of Education</t>
  </si>
  <si>
    <t>Whitworth University-Adult Degree Programs</t>
  </si>
  <si>
    <t>Springfield College-School of Human Services</t>
  </si>
  <si>
    <t>Criswell College</t>
  </si>
  <si>
    <t>CollegeAmerica-Colorado Springs South</t>
  </si>
  <si>
    <t>Bais HaMedrash and Mesivta of Baltimore</t>
  </si>
  <si>
    <t>Yeshiva Gedolah Zichron Leyma</t>
  </si>
  <si>
    <t>Be'er Yaakov Talmudic Seminary</t>
  </si>
  <si>
    <t>Colorado State University-Global Campus</t>
  </si>
  <si>
    <t>Stevens-Henager College-St George</t>
  </si>
  <si>
    <t>Pennsylvania State University-World Campus</t>
  </si>
  <si>
    <t>Elizabethtown College School of Continuing and Professional Studies</t>
  </si>
  <si>
    <t>Warner Pacific College Adult Degree Program</t>
  </si>
  <si>
    <t>Florida Institute of Technology-Online</t>
  </si>
  <si>
    <t>Manthano Christian College</t>
  </si>
  <si>
    <t>Midwives College of Utah</t>
  </si>
  <si>
    <t>Future Generations Graduate School</t>
  </si>
  <si>
    <t>Grace Mission University</t>
  </si>
  <si>
    <t>Mid-South Christian College</t>
  </si>
  <si>
    <t>Grace School of Theology</t>
  </si>
  <si>
    <t>Yeshiva Gedolah Kesser Torah</t>
  </si>
  <si>
    <t>Yeshiva Yesodei Hatorah</t>
  </si>
  <si>
    <t>Georgia Regents University</t>
  </si>
  <si>
    <t>Middle Georgia State College</t>
  </si>
  <si>
    <t>Virginia Baptist College</t>
  </si>
  <si>
    <t>University of North Georgia</t>
  </si>
  <si>
    <t>South Georgia State College</t>
  </si>
  <si>
    <t>Northeastern University Global Network</t>
  </si>
  <si>
    <t>Arizona State University-Skysong</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</si>
  <si>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</si>
  <si>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</si>
  <si>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</si>
  <si>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</si>
  <si>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</si>
  <si>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</si>
  <si>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</si>
  <si>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</si>
  <si>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</si>
  <si>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</si>
  <si>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</si>
  <si>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</si>
  <si>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</si>
  <si>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</si>
  <si>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</si>
  <si>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</si>
  <si>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</si>
  <si>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</si>
  <si>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</si>
  <si>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</si>
  <si>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</si>
  <si>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</si>
  <si>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</si>
  <si>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</si>
  <si>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</si>
  <si>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</si>
  <si>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</si>
  <si>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</si>
  <si>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</si>
  <si>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</si>
  <si>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</si>
  <si>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</si>
  <si>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</si>
  <si>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</si>
  <si>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</si>
  <si>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</si>
  <si>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</si>
  <si>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</si>
  <si>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</si>
  <si>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</si>
  <si>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</si>
  <si>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</si>
  <si>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</si>
  <si>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</si>
  <si>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</si>
  <si>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</si>
  <si>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</si>
  <si>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</si>
  <si>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</si>
  <si>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</si>
  <si>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</si>
  <si>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New 2013 File - Campus Names</t>
  </si>
  <si>
    <t>Added by RMG from 2013 file</t>
  </si>
  <si>
    <t>Commonwealth/Territory:</t>
  </si>
  <si>
    <t>Abbreviation:</t>
  </si>
  <si>
    <t>American Samoa</t>
  </si>
  <si>
    <t>AS</t>
  </si>
  <si>
    <t>Federated States of Micronesia</t>
  </si>
  <si>
    <t>FM</t>
  </si>
  <si>
    <t>Guam</t>
  </si>
  <si>
    <t>GU</t>
  </si>
  <si>
    <t>Marshall Islands</t>
  </si>
  <si>
    <t>MH</t>
  </si>
  <si>
    <t>Northern Mariana Islands</t>
  </si>
  <si>
    <t>MP</t>
  </si>
  <si>
    <t>Palau</t>
  </si>
  <si>
    <t>PW</t>
  </si>
  <si>
    <t>Puerto Rico</t>
  </si>
  <si>
    <t>PR</t>
  </si>
  <si>
    <t>Virgin Islands</t>
  </si>
  <si>
    <t>VI</t>
  </si>
  <si>
    <t>Military "State":</t>
  </si>
  <si>
    <t>Armed Forces Africa</t>
  </si>
  <si>
    <t>AE</t>
  </si>
  <si>
    <t>Armed Forces Americas</t>
  </si>
  <si>
    <t>AA</t>
  </si>
  <si>
    <t>Armed Forces Canada</t>
  </si>
  <si>
    <t>Armed Forces Europe</t>
  </si>
  <si>
    <t>Armed Forces Middle East</t>
  </si>
  <si>
    <t>Armed Forces Pacific</t>
  </si>
  <si>
    <t>AP</t>
  </si>
  <si>
    <t>ref0</t>
  </si>
  <si>
    <t>Bac/A&amp;S</t>
  </si>
  <si>
    <t>Bac/Diverse</t>
  </si>
  <si>
    <t>Master's M</t>
  </si>
  <si>
    <t>Master's S</t>
  </si>
  <si>
    <t>Assoc/PvFP</t>
  </si>
  <si>
    <t>Tribal</t>
  </si>
  <si>
    <t>Bac/Assoc</t>
  </si>
  <si>
    <t>Assoc/Priv4</t>
  </si>
  <si>
    <t>Master's L</t>
  </si>
  <si>
    <t>DRU</t>
  </si>
  <si>
    <t>RU/VH</t>
  </si>
  <si>
    <t>n/a</t>
  </si>
  <si>
    <t>RU/H</t>
  </si>
  <si>
    <t>Assoc/Priv</t>
  </si>
  <si>
    <t>Assoc/PricFP4</t>
  </si>
  <si>
    <t>Spec/Faith</t>
  </si>
  <si>
    <t>Spec/Other</t>
  </si>
  <si>
    <t>Spec/Bus</t>
  </si>
  <si>
    <t>Spec/Arts</t>
  </si>
  <si>
    <t>Spec/Health</t>
  </si>
  <si>
    <t>Spec/Law</t>
  </si>
  <si>
    <t>Spec/Med</t>
  </si>
  <si>
    <t>Spec/Engg</t>
  </si>
  <si>
    <t>Spec/Tech</t>
  </si>
  <si>
    <t>Current
Peers</t>
  </si>
  <si>
    <t>University of Alabama in Huntsville</t>
  </si>
  <si>
    <t>Arizona State University-Tempe</t>
  </si>
  <si>
    <t>University of California-Hastings College of Law</t>
  </si>
  <si>
    <t>Sofia University</t>
  </si>
  <si>
    <t>Marshall B Ketchum University</t>
  </si>
  <si>
    <t>Adams State University</t>
  </si>
  <si>
    <t>University of Colorado Colorado Springs</t>
  </si>
  <si>
    <t>Colorado Mesa University</t>
  </si>
  <si>
    <t>Metropolitan State University of Denver</t>
  </si>
  <si>
    <t>Western State Colorado University</t>
  </si>
  <si>
    <t>Eastern Florida State College</t>
  </si>
  <si>
    <t>Gulf Coast State College</t>
  </si>
  <si>
    <t>Lake-Sumter State College</t>
  </si>
  <si>
    <t>South Florida State College</t>
  </si>
  <si>
    <t>Valencia College</t>
  </si>
  <si>
    <t>Atlanta Metropolitan State College</t>
  </si>
  <si>
    <t>East Georgia State College</t>
  </si>
  <si>
    <t>Georgia College and State University</t>
  </si>
  <si>
    <t>Gordon State College</t>
  </si>
  <si>
    <t>Southern Illinois University-Carbondale</t>
  </si>
  <si>
    <t>Southern Illinois University-Edwardsville</t>
  </si>
  <si>
    <t>Frontier Nursing University</t>
  </si>
  <si>
    <t>University of Louisiana at Monroe</t>
  </si>
  <si>
    <t>University of Louisiana at Lafayette</t>
  </si>
  <si>
    <t>University of Massachusetts-Amherst</t>
  </si>
  <si>
    <t>University of Massachusetts Medical School Worcester</t>
  </si>
  <si>
    <t>University of Mississippi</t>
  </si>
  <si>
    <t>University of Mississippi Medical Center</t>
  </si>
  <si>
    <t>University of Nebraska Medical Center</t>
  </si>
  <si>
    <t>College of Staten Island CUNY</t>
  </si>
  <si>
    <t>Fashion Institute of Technology</t>
  </si>
  <si>
    <t>SUNY College of Technology at Alfred</t>
  </si>
  <si>
    <t>SUNY College of Technology at Canton</t>
  </si>
  <si>
    <t>SUNY College of Technology at Delhi</t>
  </si>
  <si>
    <t>SUNY College of Agriculture and Technology at Cobleskill</t>
  </si>
  <si>
    <t>Farmingdale State College</t>
  </si>
  <si>
    <t>Morrisville State College</t>
  </si>
  <si>
    <t>SUNY at Albany</t>
  </si>
  <si>
    <t>SUNY at Binghamton</t>
  </si>
  <si>
    <t>University at Buffalo</t>
  </si>
  <si>
    <t>Stony Brook University</t>
  </si>
  <si>
    <t>SUNY College of Environmental Science and Forestry</t>
  </si>
  <si>
    <t>SUNY Institute of Technology at Utica-Rome</t>
  </si>
  <si>
    <t>SUNY College at Brockport</t>
  </si>
  <si>
    <t>Buffalo State SUNY</t>
  </si>
  <si>
    <t>SUNY College at Cortland</t>
  </si>
  <si>
    <t>SUNY at Fredonia</t>
  </si>
  <si>
    <t>SUNY College at Geneseo</t>
  </si>
  <si>
    <t>State University of New York at New Paltz</t>
  </si>
  <si>
    <t>SUNY Oneonta</t>
  </si>
  <si>
    <t>SUNY College at Oswego</t>
  </si>
  <si>
    <t>SUNY College at Potsdam</t>
  </si>
  <si>
    <t>SUNY at Purchase College</t>
  </si>
  <si>
    <t>SUNY College of Optometry</t>
  </si>
  <si>
    <t>SUNY College at Old Westbury</t>
  </si>
  <si>
    <t>SUNY College at Plattsburgh</t>
  </si>
  <si>
    <t>SUNY Downstate Medical Center</t>
  </si>
  <si>
    <t>SUNY Empire State College</t>
  </si>
  <si>
    <t>SUNY Maritime College</t>
  </si>
  <si>
    <t>Upstate Medical University</t>
  </si>
  <si>
    <t>University of North Carolina Wilmington</t>
  </si>
  <si>
    <t>University of Cincinnati-Blue Ash College</t>
  </si>
  <si>
    <t>University of Oklahoma-Health Sciences Center</t>
  </si>
  <si>
    <t>University of Oklahoma-Norman Campus</t>
  </si>
  <si>
    <t>Oklahoma State University Institute of Technology</t>
  </si>
  <si>
    <t>Pennsylvania State University-College of Medicine</t>
  </si>
  <si>
    <t>Pennsylvania State University-Penn State Brandywine</t>
  </si>
  <si>
    <t>Pennsylvania State University-Penn State Fayette- Eberly</t>
  </si>
  <si>
    <t>The University of Tennessee-Chattanooga</t>
  </si>
  <si>
    <t>The University of Tennessee-Knoxville</t>
  </si>
  <si>
    <t>Texas A &amp; M University Health Science Center</t>
  </si>
  <si>
    <t>Texas State University</t>
  </si>
  <si>
    <t>University of Texas Southwestern Medical Center</t>
  </si>
  <si>
    <t>Dixie State University</t>
  </si>
  <si>
    <t>Lake Washington Institute of Technology</t>
  </si>
  <si>
    <t>Seattle Central College</t>
  </si>
  <si>
    <t>University of the District of Columbia-David A Clarke School of Law</t>
  </si>
  <si>
    <t>The University of Texas MD Anderson Cancer Center</t>
  </si>
  <si>
    <t>Southwest College of Naturopathic Medicine &amp; Health Sciences</t>
  </si>
  <si>
    <t>University of South Florida-St Petersburg</t>
  </si>
  <si>
    <t>University of South Florida-Sarasota-Manatee</t>
  </si>
  <si>
    <t>J F Drake State Community and Technical College</t>
  </si>
  <si>
    <t>Northwest-Shoals Community College</t>
  </si>
  <si>
    <t>College of the Ouachitas</t>
  </si>
  <si>
    <t>Mt San Antonio College</t>
  </si>
  <si>
    <t>Mt San Jacinto Community College District</t>
  </si>
  <si>
    <t>Ohlone College</t>
  </si>
  <si>
    <t>West Hills College-Coalinga</t>
  </si>
  <si>
    <t>Delaware Technical Community College-Owens</t>
  </si>
  <si>
    <t>Delaware Technical Community College-Terry</t>
  </si>
  <si>
    <t>Delaware Technical Community College-Stanton/Wilmington</t>
  </si>
  <si>
    <t>Darton State College</t>
  </si>
  <si>
    <t>Bainbridge State College</t>
  </si>
  <si>
    <t>Georgia Military College</t>
  </si>
  <si>
    <t>Olney Central College</t>
  </si>
  <si>
    <t>Ivy Tech Community College</t>
  </si>
  <si>
    <t>Southcentral Kentucky Community and Technical College</t>
  </si>
  <si>
    <t>Central Louisiana Technical Community College</t>
  </si>
  <si>
    <t>Capital Area Technical College</t>
  </si>
  <si>
    <t>Northeast Louisiana Technical College</t>
  </si>
  <si>
    <t>SOWELA Technical Community College</t>
  </si>
  <si>
    <t>Northshore Technical Community College</t>
  </si>
  <si>
    <t>Jackson College</t>
  </si>
  <si>
    <t>Hibbing Community College</t>
  </si>
  <si>
    <t>Saint Paul College</t>
  </si>
  <si>
    <t>Century College</t>
  </si>
  <si>
    <t>Metropolitan Community College-Kansas City</t>
  </si>
  <si>
    <t>Saint Louis Community College</t>
  </si>
  <si>
    <t>Highlands College of Montana Tech</t>
  </si>
  <si>
    <t>Great Falls College Montana State University</t>
  </si>
  <si>
    <t>Helena College University of Montana</t>
  </si>
  <si>
    <t>Adirondack Community College</t>
  </si>
  <si>
    <t>SUNY Broome Community College</t>
  </si>
  <si>
    <t>Cayuga County Community College</t>
  </si>
  <si>
    <t>Clinton Community College</t>
  </si>
  <si>
    <t>Columbia-Greene Community College</t>
  </si>
  <si>
    <t>Corning Community College</t>
  </si>
  <si>
    <t>Dutchess Community College</t>
  </si>
  <si>
    <t>Erie Community College</t>
  </si>
  <si>
    <t>Finger Lakes Community College</t>
  </si>
  <si>
    <t>Fulton-Montgomery Community College</t>
  </si>
  <si>
    <t>Genesee Community College</t>
  </si>
  <si>
    <t>Herkimer County Community College</t>
  </si>
  <si>
    <t>Hudson Valley Community College</t>
  </si>
  <si>
    <t>Jamestown Community College</t>
  </si>
  <si>
    <t>Jefferson Community College</t>
  </si>
  <si>
    <t>Mohawk Valley Community College</t>
  </si>
  <si>
    <t>Monroe Community College</t>
  </si>
  <si>
    <t>Nassau Community College</t>
  </si>
  <si>
    <t>Niagara County Community College</t>
  </si>
  <si>
    <t>North Country Community College</t>
  </si>
  <si>
    <t>Onondaga Community College</t>
  </si>
  <si>
    <t>Orange County Community College</t>
  </si>
  <si>
    <t>Rockland Community College</t>
  </si>
  <si>
    <t>Schenectady County Community College</t>
  </si>
  <si>
    <t>Sullivan County Community College</t>
  </si>
  <si>
    <t>Tompkins Cortland Community College</t>
  </si>
  <si>
    <t>Ulster County Community College</t>
  </si>
  <si>
    <t>SUNY Westchester Community College</t>
  </si>
  <si>
    <t>Belmont College</t>
  </si>
  <si>
    <t>Stark State College</t>
  </si>
  <si>
    <t>Montgomery County Community College</t>
  </si>
  <si>
    <t>Grayson College</t>
  </si>
  <si>
    <t>Texas State Technical College-Waco</t>
  </si>
  <si>
    <t>Texas State Technical College-Harlingen</t>
  </si>
  <si>
    <t>Georgia Piedmont Technical College</t>
  </si>
  <si>
    <t>Chandler-Gilbert Community College</t>
  </si>
  <si>
    <t>Suffolk County Community College</t>
  </si>
  <si>
    <t>Frontier Community College</t>
  </si>
  <si>
    <t>Lincoln Trail College</t>
  </si>
  <si>
    <t>Wabash Valley College</t>
  </si>
  <si>
    <t>Coconino Community College</t>
  </si>
  <si>
    <t>Oconee Fall Line Technical College</t>
  </si>
  <si>
    <t>Louisiana Delta Community College</t>
  </si>
  <si>
    <t>West Hills College-Lemoore</t>
  </si>
  <si>
    <t>check - change in fTE</t>
  </si>
  <si>
    <t>Mission Review II</t>
  </si>
  <si>
    <t>Campus Notes:</t>
  </si>
  <si>
    <t>University of Wisconson-Stout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</si>
</sst>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4" x14ac:knownFonts="1">
    <font>
      <sz val="11"/>
      <color theme="1"/>
      <name val="Arial"/>
      <family val="2"/>
    </font>
    <font>
      <sz val="11"/>
      <color theme="1"/>
      <name val="Calibri"/>
      <family val="2"/>
      <scheme val="minor"/>
    </font>
    <font>
      <sz val="11"/>
      <color theme="1"/>
      <name val="Calibri"/>
      <family val="2"/>
      <scheme val="minor"/>
    </font>
    <font>
      <sz val="12"/>
      <color indexed="8"/>
      <name val="Calibri"/>
      <family val="2"/>
    </font>
    <font>
      <sz val="10"/>
      <color indexed="8"/>
      <name val="Arial"/>
      <family val="2"/>
    </font>
    <font>
      <b/>
      <sz val="12"/>
      <color indexed="8"/>
      <name val="Calibri"/>
      <family val="2"/>
    </font>
    <font>
      <sz val="9"/>
      <color indexed="81"/>
      <name val="Tahoma"/>
      <family val="2"/>
    </font>
    <font>
      <b/>
      <sz val="9"/>
      <color indexed="81"/>
      <name val="Tahoma"/>
      <family val="2"/>
    </font>
    <font>
      <sz val="10"/>
      <color theme="1"/>
      <name val="Arial"/>
      <family val="2"/>
    </font>
    <font>
      <b/>
      <sz val="10"/>
      <color indexed="8"/>
      <name val="Calibri"/>
      <family val="2"/>
    </font>
    <font>
      <sz val="11"/>
      <color indexed="8"/>
      <name val="Calibri"/>
      <family val="2"/>
      <scheme val="minor"/>
    </font>
    <font>
      <b/>
      <sz val="13"/>
      <color indexed="8"/>
      <name val="Calibri"/>
      <family val="2"/>
      <scheme val="minor"/>
    </font>
    <font>
      <b/>
      <sz val="14"/>
      <color theme="1"/>
      <name val="Arial"/>
      <family val="2"/>
    </font>
    <font>
      <b/>
      <sz val="13"/>
      <color theme="0"/>
      <name val="Calibri"/>
      <family val="2"/>
      <scheme val="minor"/>
    </font>
    <font>
      <sz val="11"/>
      <color theme="1"/>
      <name val="Arial"/>
      <family val="2"/>
    </font>
    <font>
      <sz val="12"/>
      <color rgb="FFFF0000"/>
      <name val="Calibri"/>
      <family val="2"/>
    </font>
    <font>
      <sz val="11"/>
      <color rgb="FFFF0000"/>
      <name val="Arial"/>
      <family val="2"/>
    </font>
    <font>
      <sz val="11"/>
      <name val="Arial"/>
      <family val="2"/>
    </font>
    <font>
      <sz val="12"/>
      <name val="Calibri"/>
      <family val="2"/>
    </font>
    <font>
      <b/>
      <sz val="14"/>
      <name val="Arial"/>
      <family val="2"/>
    </font>
    <font>
      <b/>
      <sz val="10"/>
      <name val="Calibri"/>
      <family val="2"/>
      <scheme val="minor"/>
    </font>
    <font>
      <b/>
      <i/>
      <sz val="10"/>
      <name val="Calibri"/>
      <family val="2"/>
      <scheme val="minor"/>
    </font>
    <font>
      <sz val="10"/>
      <name val="Calibri"/>
      <family val="2"/>
      <scheme val="minor"/>
    </font>
    <font>
      <sz val="1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249977111117893"/>
        <bgColor indexed="0"/>
      </patternFill>
    </fill>
    <fill>
      <patternFill patternType="solid">
        <fgColor theme="4" tint="0.59999389629810485"/>
        <bgColor indexed="64"/>
      </patternFill>
    </fill>
    <fill>
      <patternFill patternType="solid">
        <fgColor theme="4" tint="0.59999389629810485"/>
        <bgColor indexed="0"/>
      </patternFill>
    </fill>
    <fill>
      <patternFill patternType="solid">
        <fgColor indexed="22"/>
        <bgColor indexed="0"/>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39997558519241921"/>
        <bgColor indexed="0"/>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6">
    <xf numFmtId="0" fontId="0" fillId="0" borderId="0"/>
    <xf numFmtId="0" fontId="4" fillId="0" borderId="0"/>
    <xf numFmtId="0" fontId="4" fillId="0" borderId="0"/>
    <xf numFmtId="43" fontId="14" fillId="0" borderId="0" applyFont="0" applyFill="0" applyBorder="0" applyAlignment="0" applyProtection="0"/>
    <xf numFmtId="0" fontId="4" fillId="0" borderId="0"/>
    <xf numFmtId="9" fontId="14" fillId="0" borderId="0" applyFont="0" applyFill="0" applyBorder="0" applyAlignment="0" applyProtection="0"/>
  </cellStyleXfs>
  <cellXfs count="77">
    <xf numFmtId="0" fontId="0" fillId="0" borderId="0" xfId="0"/>
    <xf numFmtId="0" fontId="0" fillId="0" borderId="0" xfId="0" applyAlignment="1"/>
    <xf numFmtId="3" fontId="0" fillId="0" borderId="0" xfId="0" applyNumberFormat="1" applyAlignment="1"/>
    <xf numFmtId="0" fontId="0" fillId="0" borderId="0" xfId="0" applyAlignment="1">
      <alignment horizontal="center"/>
    </xf>
    <xf numFmtId="0" fontId="0" fillId="2" borderId="0" xfId="0" applyFill="1" applyAlignment="1"/>
    <xf numFmtId="0" fontId="5" fillId="3" borderId="1" xfId="1" applyFont="1" applyFill="1" applyBorder="1" applyAlignment="1">
      <alignment horizontal="center" vertical="center" wrapText="1"/>
    </xf>
    <xf numFmtId="0" fontId="0" fillId="4" borderId="0" xfId="0" applyFill="1" applyAlignment="1"/>
    <xf numFmtId="0" fontId="5" fillId="5" borderId="1" xfId="1" applyFont="1" applyFill="1" applyBorder="1" applyAlignment="1">
      <alignment horizontal="center" vertical="center" wrapText="1"/>
    </xf>
    <xf numFmtId="3" fontId="0" fillId="0" borderId="0" xfId="0" applyNumberFormat="1" applyAlignment="1">
      <alignment horizontal="left"/>
    </xf>
    <xf numFmtId="0" fontId="5" fillId="3" borderId="1" xfId="1" applyFont="1" applyFill="1" applyBorder="1" applyAlignment="1">
      <alignment horizontal="center" vertical="top" wrapText="1"/>
    </xf>
    <xf numFmtId="0" fontId="0" fillId="2" borderId="0" xfId="0" applyFill="1" applyAlignment="1">
      <alignment horizontal="center" vertical="top"/>
    </xf>
    <xf numFmtId="0" fontId="8" fillId="0" borderId="0" xfId="0" applyFont="1" applyAlignment="1"/>
    <xf numFmtId="0" fontId="8" fillId="0" borderId="0" xfId="0" applyFont="1" applyAlignment="1">
      <alignment horizontal="center"/>
    </xf>
    <xf numFmtId="3" fontId="8" fillId="0" borderId="0" xfId="0" applyNumberFormat="1" applyFont="1" applyAlignment="1"/>
    <xf numFmtId="3" fontId="8" fillId="0" borderId="0" xfId="0" applyNumberFormat="1" applyFont="1" applyAlignment="1">
      <alignment horizontal="left"/>
    </xf>
    <xf numFmtId="0" fontId="8" fillId="4" borderId="0" xfId="0" applyFont="1" applyFill="1" applyAlignment="1"/>
    <xf numFmtId="0" fontId="2" fillId="2" borderId="0" xfId="0" applyFont="1" applyFill="1" applyAlignment="1"/>
    <xf numFmtId="0" fontId="2" fillId="2" borderId="0" xfId="0" applyFont="1" applyFill="1" applyAlignment="1">
      <alignment horizontal="center" vertical="top"/>
    </xf>
    <xf numFmtId="0" fontId="10" fillId="4" borderId="1" xfId="2" applyFont="1" applyFill="1" applyBorder="1" applyAlignment="1"/>
    <xf numFmtId="0" fontId="10" fillId="4" borderId="1" xfId="2" applyFont="1" applyFill="1" applyBorder="1" applyAlignment="1">
      <alignment horizontal="right"/>
    </xf>
    <xf numFmtId="0" fontId="12" fillId="0" borderId="0" xfId="0" applyFont="1" applyAlignment="1"/>
    <xf numFmtId="0" fontId="9" fillId="5" borderId="1" xfId="1" applyFont="1" applyFill="1" applyBorder="1" applyAlignment="1">
      <alignment horizontal="center" vertical="center" wrapText="1"/>
    </xf>
    <xf numFmtId="0" fontId="11" fillId="4" borderId="1" xfId="2" applyFont="1" applyFill="1" applyBorder="1" applyAlignment="1">
      <alignment vertical="top"/>
    </xf>
    <xf numFmtId="0" fontId="11" fillId="0" borderId="1" xfId="2" applyFont="1" applyFill="1" applyBorder="1" applyAlignment="1">
      <alignment vertical="top"/>
    </xf>
    <xf numFmtId="0" fontId="11" fillId="0" borderId="1" xfId="2" applyFont="1" applyFill="1" applyBorder="1" applyAlignment="1">
      <alignment horizontal="center" vertical="top"/>
    </xf>
    <xf numFmtId="3" fontId="11" fillId="0" borderId="1" xfId="2" applyNumberFormat="1" applyFont="1" applyFill="1" applyBorder="1" applyAlignment="1">
      <alignment horizontal="left" vertical="top"/>
    </xf>
    <xf numFmtId="0" fontId="10" fillId="4" borderId="1" xfId="2" applyFont="1" applyFill="1" applyBorder="1" applyAlignment="1">
      <alignment vertical="top"/>
    </xf>
    <xf numFmtId="0" fontId="10" fillId="0" borderId="1" xfId="2" applyFont="1" applyFill="1" applyBorder="1" applyAlignment="1">
      <alignment vertical="top"/>
    </xf>
    <xf numFmtId="0" fontId="10" fillId="0" borderId="1" xfId="2" applyFont="1" applyFill="1" applyBorder="1" applyAlignment="1">
      <alignment horizontal="center" vertical="top"/>
    </xf>
    <xf numFmtId="3" fontId="10" fillId="0" borderId="1" xfId="2" applyNumberFormat="1" applyFont="1" applyFill="1" applyBorder="1" applyAlignment="1">
      <alignment horizontal="left" vertical="top"/>
    </xf>
    <xf numFmtId="0" fontId="10" fillId="0" borderId="1" xfId="2" applyFont="1" applyBorder="1" applyAlignment="1">
      <alignment horizontal="center" vertical="top"/>
    </xf>
    <xf numFmtId="164" fontId="11" fillId="0" borderId="1" xfId="3" applyNumberFormat="1" applyFont="1" applyFill="1" applyBorder="1" applyAlignment="1">
      <alignment horizontal="right" vertical="top"/>
    </xf>
    <xf numFmtId="164" fontId="10" fillId="0" borderId="1" xfId="3" applyNumberFormat="1" applyFont="1" applyFill="1" applyBorder="1" applyAlignment="1">
      <alignment horizontal="right" vertical="top"/>
    </xf>
    <xf numFmtId="164" fontId="10" fillId="0" borderId="1" xfId="3" applyNumberFormat="1" applyFont="1" applyBorder="1" applyAlignment="1">
      <alignment vertical="top"/>
    </xf>
    <xf numFmtId="0" fontId="3" fillId="6" borderId="6" xfId="1" applyFont="1" applyFill="1" applyBorder="1" applyAlignment="1">
      <alignment horizontal="center" wrapText="1"/>
    </xf>
    <xf numFmtId="0" fontId="3" fillId="0" borderId="5" xfId="1" applyFont="1" applyFill="1" applyBorder="1" applyAlignment="1">
      <alignment horizontal="right"/>
    </xf>
    <xf numFmtId="0" fontId="3" fillId="0" borderId="5" xfId="1" applyFont="1" applyFill="1" applyBorder="1" applyAlignment="1"/>
    <xf numFmtId="0" fontId="4" fillId="0" borderId="0" xfId="1" applyAlignment="1"/>
    <xf numFmtId="0" fontId="15" fillId="6" borderId="6" xfId="1" applyFont="1" applyFill="1" applyBorder="1" applyAlignment="1">
      <alignment horizontal="center" wrapText="1"/>
    </xf>
    <xf numFmtId="0" fontId="0" fillId="0" borderId="0" xfId="0" applyAlignment="1">
      <alignment wrapText="1"/>
    </xf>
    <xf numFmtId="0" fontId="16" fillId="0" borderId="0" xfId="0" applyFont="1"/>
    <xf numFmtId="0" fontId="15" fillId="0" borderId="5" xfId="1" applyFont="1" applyFill="1" applyBorder="1" applyAlignment="1"/>
    <xf numFmtId="0" fontId="17" fillId="0" borderId="0" xfId="0" applyFont="1"/>
    <xf numFmtId="0" fontId="18" fillId="0" borderId="5" xfId="4" applyFont="1" applyFill="1" applyBorder="1" applyAlignment="1">
      <alignment wrapText="1"/>
    </xf>
    <xf numFmtId="0" fontId="4" fillId="0" borderId="0" xfId="1" applyAlignment="1">
      <alignment horizontal="right"/>
    </xf>
    <xf numFmtId="9" fontId="2" fillId="2" borderId="0" xfId="5" applyFont="1" applyFill="1" applyAlignment="1"/>
    <xf numFmtId="0" fontId="10" fillId="7" borderId="1" xfId="2" applyFont="1" applyFill="1" applyBorder="1" applyAlignment="1">
      <alignment horizontal="center" vertical="top"/>
    </xf>
    <xf numFmtId="0" fontId="10" fillId="8" borderId="1" xfId="2" applyFont="1" applyFill="1" applyBorder="1" applyAlignment="1">
      <alignment horizontal="center" vertical="top"/>
    </xf>
    <xf numFmtId="0" fontId="9" fillId="9" borderId="1" xfId="1" applyFont="1" applyFill="1" applyBorder="1" applyAlignment="1">
      <alignment horizontal="center" vertical="center"/>
    </xf>
    <xf numFmtId="0" fontId="9" fillId="9" borderId="1" xfId="1" applyFont="1" applyFill="1" applyBorder="1" applyAlignment="1">
      <alignment horizontal="center" vertical="center" wrapText="1"/>
    </xf>
    <xf numFmtId="3" fontId="9" fillId="9" borderId="1" xfId="1" applyNumberFormat="1" applyFont="1" applyFill="1" applyBorder="1" applyAlignment="1">
      <alignment horizontal="center" vertical="center" wrapText="1"/>
    </xf>
    <xf numFmtId="0" fontId="9" fillId="9" borderId="4" xfId="1" applyFont="1" applyFill="1" applyBorder="1" applyAlignment="1">
      <alignment horizontal="center" vertical="center" wrapText="1"/>
    </xf>
    <xf numFmtId="0" fontId="10" fillId="4" borderId="1" xfId="2" applyFont="1" applyFill="1" applyBorder="1" applyAlignment="1">
      <alignment horizontal="left"/>
    </xf>
    <xf numFmtId="0" fontId="3" fillId="0" borderId="0" xfId="1" applyFont="1" applyFill="1" applyBorder="1" applyAlignment="1">
      <alignment horizontal="right"/>
    </xf>
    <xf numFmtId="0" fontId="0" fillId="0" borderId="5" xfId="0" applyBorder="1"/>
    <xf numFmtId="0" fontId="3" fillId="0" borderId="0" xfId="1" applyFont="1" applyFill="1" applyBorder="1" applyAlignment="1"/>
    <xf numFmtId="0" fontId="15" fillId="0" borderId="0" xfId="1" applyFont="1" applyFill="1" applyBorder="1" applyAlignment="1"/>
    <xf numFmtId="0" fontId="17" fillId="0" borderId="5" xfId="0" applyFont="1" applyBorder="1"/>
    <xf numFmtId="0" fontId="16" fillId="0" borderId="5" xfId="0" applyFont="1" applyBorder="1"/>
    <xf numFmtId="0" fontId="18" fillId="0" borderId="0" xfId="4" applyFont="1" applyFill="1" applyBorder="1" applyAlignment="1">
      <alignment wrapText="1"/>
    </xf>
    <xf numFmtId="0" fontId="4" fillId="0" borderId="5" xfId="1" applyBorder="1" applyAlignment="1"/>
    <xf numFmtId="0" fontId="3" fillId="0" borderId="0" xfId="1" applyFont="1" applyFill="1" applyAlignment="1">
      <alignment horizontal="right"/>
    </xf>
    <xf numFmtId="0" fontId="4" fillId="0" borderId="0" xfId="1" applyBorder="1" applyAlignment="1"/>
    <xf numFmtId="0" fontId="0" fillId="0" borderId="0" xfId="0" applyBorder="1"/>
    <xf numFmtId="0" fontId="13" fillId="0" borderId="1" xfId="2" applyFont="1" applyFill="1" applyBorder="1" applyAlignment="1">
      <alignment horizontal="center" vertical="top"/>
    </xf>
    <xf numFmtId="0" fontId="13" fillId="0" borderId="1" xfId="2" applyFont="1" applyBorder="1" applyAlignment="1">
      <alignment horizontal="center" vertical="top"/>
    </xf>
    <xf numFmtId="0" fontId="1" fillId="2" borderId="0" xfId="0" applyFont="1" applyFill="1" applyAlignment="1"/>
    <xf numFmtId="0" fontId="19" fillId="0" borderId="0" xfId="0" applyFont="1" applyAlignment="1">
      <alignment vertical="top"/>
    </xf>
    <xf numFmtId="0" fontId="20" fillId="0" borderId="0" xfId="0" applyFont="1" applyFill="1" applyAlignment="1">
      <alignment horizontal="lef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vertical="center"/>
    </xf>
    <xf numFmtId="0" fontId="22" fillId="0" borderId="0" xfId="0" applyFont="1" applyAlignment="1">
      <alignment horizontal="center" vertical="center"/>
    </xf>
    <xf numFmtId="0" fontId="23" fillId="10" borderId="0" xfId="0" applyFont="1" applyFill="1" applyAlignment="1">
      <alignment horizontal="left" vertical="center"/>
    </xf>
    <xf numFmtId="0" fontId="9" fillId="9" borderId="1" xfId="1" applyFont="1" applyFill="1" applyBorder="1" applyAlignment="1">
      <alignment horizontal="center" vertical="center" wrapText="1"/>
    </xf>
    <xf numFmtId="0" fontId="9" fillId="9" borderId="2" xfId="1" applyFont="1" applyFill="1" applyBorder="1" applyAlignment="1">
      <alignment horizontal="center" vertical="center" wrapText="1"/>
    </xf>
    <xf numFmtId="0" fontId="9" fillId="9" borderId="3" xfId="1" applyFont="1" applyFill="1" applyBorder="1" applyAlignment="1">
      <alignment horizontal="center" vertical="center" wrapText="1"/>
    </xf>
  </cellXfs>
  <cellStyles count="6">
    <cellStyle name="Comma" xfId="3" builtinId="3"/>
    <cellStyle name="Normal" xfId="0" builtinId="0"/>
    <cellStyle name="Normal_Sheet1" xfId="1"/>
    <cellStyle name="Normal_Sheet2" xfId="2"/>
    <cellStyle name="Normal_Sheet3"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12</xdr:col>
      <xdr:colOff>1795223</xdr:colOff>
      <xdr:row>0</xdr:row>
      <xdr:rowOff>914400</xdr:rowOff>
    </xdr:to>
    <xdr:pic>
      <xdr:nvPicPr>
        <xdr:cNvPr id="6" name="Picture 1" descr="SUNY_Logo_278and424"/>
        <xdr:cNvPicPr>
          <a:picLocks noChangeAspect="1" noChangeArrowheads="1"/>
        </xdr:cNvPicPr>
      </xdr:nvPicPr>
      <xdr:blipFill>
        <a:blip xmlns:r="http://schemas.openxmlformats.org/officeDocument/2006/relationships" r:embed="rId1" cstate="print"/>
        <a:srcRect/>
        <a:stretch>
          <a:fillRect/>
        </a:stretch>
      </xdr:blipFill>
      <xdr:spPr bwMode="auto">
        <a:xfrm>
          <a:off x="9677400" y="180975"/>
          <a:ext cx="1795223" cy="914400"/>
        </a:xfrm>
        <a:prstGeom prst="rect">
          <a:avLst/>
        </a:prstGeom>
        <a:noFill/>
        <a:ln w="9525">
          <a:noFill/>
          <a:miter lim="800000"/>
          <a:headEnd/>
          <a:tailEnd/>
        </a:ln>
      </xdr:spPr>
    </xdr:pic>
    <xdr:clientData/>
  </xdr:twoCellAnchor>
  <xdr:twoCellAnchor>
    <xdr:from>
      <xdr:col>13</xdr:col>
      <xdr:colOff>0</xdr:colOff>
      <xdr:row>0</xdr:row>
      <xdr:rowOff>85725</xdr:rowOff>
    </xdr:from>
    <xdr:to>
      <xdr:col>22</xdr:col>
      <xdr:colOff>666750</xdr:colOff>
      <xdr:row>3</xdr:row>
      <xdr:rowOff>114300</xdr:rowOff>
    </xdr:to>
    <xdr:sp macro="" textlink="">
      <xdr:nvSpPr>
        <xdr:cNvPr id="8" name="TextBox 7"/>
        <xdr:cNvSpPr txBox="1"/>
      </xdr:nvSpPr>
      <xdr:spPr>
        <a:xfrm>
          <a:off x="12896850" y="85725"/>
          <a:ext cx="818197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i="0" u="none" strike="noStrike">
              <a:solidFill>
                <a:schemeClr val="dk1"/>
              </a:solidFill>
              <a:latin typeface="Arial" pitchFamily="34" charset="0"/>
              <a:ea typeface="+mn-ea"/>
              <a:cs typeface="Arial" pitchFamily="34" charset="0"/>
            </a:rPr>
            <a:t>SUNY Excels 2015 Performance Improvement Plan</a:t>
          </a:r>
          <a:r>
            <a:rPr lang="en-US" sz="1400">
              <a:latin typeface="Arial" pitchFamily="34" charset="0"/>
              <a:cs typeface="Arial" pitchFamily="34" charset="0"/>
            </a:rPr>
            <a:t> </a:t>
          </a:r>
        </a:p>
        <a:p>
          <a:endParaRPr lang="en-US" sz="500">
            <a:latin typeface="Arial" pitchFamily="34" charset="0"/>
            <a:cs typeface="Arial" pitchFamily="34" charset="0"/>
          </a:endParaRPr>
        </a:p>
        <a:p>
          <a:r>
            <a:rPr lang="en-US" sz="1400" b="1" i="0" u="none" strike="noStrike">
              <a:solidFill>
                <a:schemeClr val="dk1"/>
              </a:solidFill>
              <a:latin typeface="Arial" pitchFamily="34" charset="0"/>
              <a:ea typeface="+mn-ea"/>
              <a:cs typeface="Arial" pitchFamily="34" charset="0"/>
            </a:rPr>
            <a:t>Attachment 3: Peer Sets from MRII, Revised Resource Allocation Approved (2012), and IPEDS 2014 Feedback Report</a:t>
          </a:r>
          <a:r>
            <a:rPr lang="en-US" sz="1400">
              <a:latin typeface="Arial" pitchFamily="34" charset="0"/>
              <a:cs typeface="Arial" pitchFamily="34" charset="0"/>
            </a:rPr>
            <a:t> </a:t>
          </a:r>
        </a:p>
        <a:p>
          <a:endParaRPr lang="en-US" sz="1100" b="0" i="0" u="none" strike="noStrike">
            <a:solidFill>
              <a:schemeClr val="dk1"/>
            </a:solidFill>
            <a:latin typeface="+mn-lt"/>
            <a:ea typeface="+mn-ea"/>
            <a:cs typeface="+mn-cs"/>
          </a:endParaRPr>
        </a:p>
        <a:p>
          <a:r>
            <a:rPr lang="en-US" sz="1100" b="0" i="0" u="none" strike="noStrike">
              <a:solidFill>
                <a:schemeClr val="dk1"/>
              </a:solidFill>
              <a:latin typeface="+mn-lt"/>
              <a:ea typeface="+mn-ea"/>
              <a:cs typeface="+mn-cs"/>
            </a:rPr>
            <a:t>Provided is your institution’s list of peer institutions from Mission Review II, the Resource Allocation Approved Peer Set 2012 (as applicable), and the IPEDS 2014 Feedback Report. Please indicate on the template, and if desired comment, on which of these peers you still consider part of your current and aspirational peer sets.</a:t>
          </a:r>
          <a:r>
            <a:rPr lang="en-US"/>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9"/>
  <sheetViews>
    <sheetView tabSelected="1" zoomScaleNormal="100" workbookViewId="0">
      <pane xSplit="11" ySplit="6" topLeftCell="M9" activePane="bottomRight" state="frozen"/>
      <selection pane="topRight" activeCell="J1" sqref="J1"/>
      <selection pane="bottomLeft" activeCell="A5" sqref="A5"/>
      <selection pane="bottomRight" activeCell="W36" sqref="W36"/>
    </sheetView>
  </sheetViews>
  <sheetFormatPr defaultRowHeight="14.25" x14ac:dyDescent="0.2"/>
  <cols>
    <col min="1" max="1" width="2.875" style="4" hidden="1" customWidth="1"/>
    <col min="2" max="2" width="5.625" style="4" hidden="1" customWidth="1"/>
    <col min="3" max="3" width="5.625" style="10" hidden="1" customWidth="1"/>
    <col min="4" max="4" width="34.375" style="4" hidden="1" customWidth="1"/>
    <col min="5" max="6" width="8.25" style="4" hidden="1" customWidth="1"/>
    <col min="7" max="10" width="9" style="6" hidden="1" customWidth="1"/>
    <col min="11" max="12" width="13" style="6" hidden="1" customWidth="1"/>
    <col min="13" max="13" width="42.25" style="1" customWidth="1"/>
    <col min="14" max="14" width="6.25" style="3" customWidth="1"/>
    <col min="15" max="16" width="9.5" style="2" customWidth="1"/>
    <col min="17" max="17" width="17.625" style="8" customWidth="1"/>
    <col min="18" max="19" width="9.5" style="1" customWidth="1"/>
    <col min="20" max="20" width="14.75" style="1" customWidth="1"/>
    <col min="21" max="21" width="13" style="1" customWidth="1"/>
    <col min="22" max="23" width="9" style="1"/>
    <col min="24" max="24" width="23.375" style="1" customWidth="1"/>
    <col min="25" max="16384" width="9" style="1"/>
  </cols>
  <sheetData>
    <row r="1" spans="1:23" customFormat="1" ht="85.5" customHeight="1" x14ac:dyDescent="0.2">
      <c r="A1" s="4"/>
      <c r="B1" s="4"/>
      <c r="C1" s="10"/>
      <c r="D1" s="4"/>
      <c r="E1" s="4"/>
      <c r="F1" s="4"/>
      <c r="G1" s="6"/>
      <c r="H1" s="6"/>
      <c r="I1" s="6"/>
      <c r="J1" s="6"/>
      <c r="K1" s="6"/>
      <c r="L1" s="6"/>
    </row>
    <row r="2" spans="1:23" ht="18" x14ac:dyDescent="0.2">
      <c r="M2" s="67"/>
    </row>
    <row r="3" spans="1:23" ht="18" x14ac:dyDescent="0.25">
      <c r="M3" s="20"/>
    </row>
    <row r="4" spans="1:23" ht="18" x14ac:dyDescent="0.25">
      <c r="M4" s="20"/>
    </row>
    <row r="5" spans="1:23" x14ac:dyDescent="0.2">
      <c r="L5" s="15"/>
      <c r="M5" s="11"/>
      <c r="N5" s="12"/>
      <c r="O5" s="13"/>
      <c r="P5" s="13"/>
      <c r="Q5" s="14"/>
      <c r="R5" s="74" t="s">
        <v>3529</v>
      </c>
      <c r="S5" s="74"/>
      <c r="T5" s="11"/>
      <c r="U5" s="11"/>
      <c r="V5" s="75" t="s">
        <v>420</v>
      </c>
      <c r="W5" s="76"/>
    </row>
    <row r="6" spans="1:23" ht="35.1" customHeight="1" x14ac:dyDescent="0.2">
      <c r="B6" s="5" t="s">
        <v>410</v>
      </c>
      <c r="C6" s="9" t="s">
        <v>411</v>
      </c>
      <c r="D6" s="5" t="s">
        <v>412</v>
      </c>
      <c r="E6" s="5" t="s">
        <v>422</v>
      </c>
      <c r="F6" s="5" t="s">
        <v>3528</v>
      </c>
      <c r="G6" s="7" t="s">
        <v>354</v>
      </c>
      <c r="H6" s="7" t="s">
        <v>356</v>
      </c>
      <c r="I6" s="7" t="s">
        <v>348</v>
      </c>
      <c r="J6" s="7" t="s">
        <v>350</v>
      </c>
      <c r="K6" s="7" t="s">
        <v>421</v>
      </c>
      <c r="L6" s="21" t="s">
        <v>349</v>
      </c>
      <c r="M6" s="48" t="s">
        <v>351</v>
      </c>
      <c r="N6" s="49" t="s">
        <v>358</v>
      </c>
      <c r="O6" s="50" t="s">
        <v>413</v>
      </c>
      <c r="P6" s="50" t="s">
        <v>1711</v>
      </c>
      <c r="Q6" s="50" t="s">
        <v>414</v>
      </c>
      <c r="R6" s="51" t="s">
        <v>3372</v>
      </c>
      <c r="S6" s="51" t="s">
        <v>415</v>
      </c>
      <c r="T6" s="51" t="s">
        <v>416</v>
      </c>
      <c r="U6" s="51" t="s">
        <v>409</v>
      </c>
      <c r="V6" s="51" t="s">
        <v>418</v>
      </c>
      <c r="W6" s="51" t="s">
        <v>419</v>
      </c>
    </row>
    <row r="7" spans="1:23" ht="18" customHeight="1" x14ac:dyDescent="0.25">
      <c r="B7" s="16">
        <v>1</v>
      </c>
      <c r="C7" s="17">
        <v>3</v>
      </c>
      <c r="D7" s="16"/>
      <c r="E7" s="16"/>
      <c r="F7" s="45">
        <f t="shared" ref="F7:F34" si="0">(+P7-O7)/O7</f>
        <v>3.3583306162373656E-2</v>
      </c>
      <c r="G7" s="18" t="s">
        <v>353</v>
      </c>
      <c r="H7" s="18" t="s">
        <v>355</v>
      </c>
      <c r="I7" s="19">
        <v>196015</v>
      </c>
      <c r="J7" s="19">
        <v>196015</v>
      </c>
      <c r="K7" s="18" t="s">
        <v>352</v>
      </c>
      <c r="L7" s="22" t="s">
        <v>170</v>
      </c>
      <c r="M7" s="23" t="str">
        <f>VLOOKUP($J7,'IPEDS UNITID Peer Pool'!$D:$S,2,0)</f>
        <v>SUNY College of Technology at Canton</v>
      </c>
      <c r="N7" s="24" t="str">
        <f>VLOOKUP($J7,'IPEDS UNITID Peer Pool'!$D:$S,3,0)</f>
        <v>NY</v>
      </c>
      <c r="O7" s="31">
        <f>VLOOKUP($J7,'IPEDS UNITID Peer Pool'!$D:$S,10,0)</f>
        <v>3067</v>
      </c>
      <c r="P7" s="31">
        <f>VLOOKUP($J7,'IPEDS UNITID Peer Pool'!$D:$S,11,0)</f>
        <v>3170</v>
      </c>
      <c r="Q7" s="25" t="str">
        <f>VLOOKUP($J7,'IPEDS UNITID Peer Pool'!$D:$S,8,0)</f>
        <v>Baccalaureate/Assoc</v>
      </c>
      <c r="R7" s="64" t="s">
        <v>417</v>
      </c>
      <c r="S7" s="65"/>
      <c r="T7" s="64" t="s">
        <v>417</v>
      </c>
      <c r="U7" s="64"/>
      <c r="V7" s="64"/>
      <c r="W7" s="64"/>
    </row>
    <row r="8" spans="1:23" ht="18" customHeight="1" x14ac:dyDescent="0.25">
      <c r="B8" s="16">
        <f t="shared" ref="B8:B34" si="1">B7+1</f>
        <v>2</v>
      </c>
      <c r="C8" s="17">
        <v>1</v>
      </c>
      <c r="D8" s="16"/>
      <c r="E8" s="66" t="s">
        <v>423</v>
      </c>
      <c r="F8" s="45">
        <f t="shared" si="0"/>
        <v>0.21393471393471394</v>
      </c>
      <c r="G8" s="18" t="s">
        <v>353</v>
      </c>
      <c r="H8" s="52">
        <v>6</v>
      </c>
      <c r="I8" s="19">
        <v>196015</v>
      </c>
      <c r="J8" s="19">
        <v>196042</v>
      </c>
      <c r="K8" s="18" t="s">
        <v>352</v>
      </c>
      <c r="L8" s="26" t="s">
        <v>170</v>
      </c>
      <c r="M8" s="27" t="str">
        <f>VLOOKUP($J8,'IPEDS UNITID Peer Pool'!$D:$S,2,0)</f>
        <v>Farmingdale State College</v>
      </c>
      <c r="N8" s="28" t="str">
        <f>VLOOKUP($J8,'IPEDS UNITID Peer Pool'!$D:$S,3,0)</f>
        <v>NY</v>
      </c>
      <c r="O8" s="32">
        <f>VLOOKUP($J8,'IPEDS UNITID Peer Pool'!$D:$S,10,0)</f>
        <v>5698</v>
      </c>
      <c r="P8" s="32">
        <f>VLOOKUP($J8,'IPEDS UNITID Peer Pool'!$D:$S,11,0)</f>
        <v>6917</v>
      </c>
      <c r="Q8" s="29" t="str">
        <f>VLOOKUP($J8,'IPEDS UNITID Peer Pool'!$D:$S,8,0)</f>
        <v>Baccalaureate/Div</v>
      </c>
      <c r="R8" s="28"/>
      <c r="S8" s="30"/>
      <c r="T8" s="30"/>
      <c r="U8" s="30" t="s">
        <v>417</v>
      </c>
      <c r="V8" s="46"/>
      <c r="W8" s="47"/>
    </row>
    <row r="9" spans="1:23" ht="18" customHeight="1" x14ac:dyDescent="0.25">
      <c r="B9" s="16">
        <f t="shared" si="1"/>
        <v>3</v>
      </c>
      <c r="C9" s="17">
        <v>1</v>
      </c>
      <c r="D9" s="16"/>
      <c r="E9" s="66" t="s">
        <v>423</v>
      </c>
      <c r="F9" s="45">
        <f t="shared" si="0"/>
        <v>-0.11457349700975764</v>
      </c>
      <c r="G9" s="18" t="s">
        <v>353</v>
      </c>
      <c r="H9" s="52">
        <v>6</v>
      </c>
      <c r="I9" s="19">
        <v>196015</v>
      </c>
      <c r="J9" s="19">
        <v>196051</v>
      </c>
      <c r="K9" s="18" t="s">
        <v>352</v>
      </c>
      <c r="L9" s="26" t="s">
        <v>170</v>
      </c>
      <c r="M9" s="27" t="str">
        <f>VLOOKUP($J9,'IPEDS UNITID Peer Pool'!$D:$S,2,0)</f>
        <v>Morrisville State College</v>
      </c>
      <c r="N9" s="28" t="str">
        <f>VLOOKUP($J9,'IPEDS UNITID Peer Pool'!$D:$S,3,0)</f>
        <v>NY</v>
      </c>
      <c r="O9" s="32">
        <f>VLOOKUP($J9,'IPEDS UNITID Peer Pool'!$D:$S,10,0)</f>
        <v>3177</v>
      </c>
      <c r="P9" s="32">
        <f>VLOOKUP($J9,'IPEDS UNITID Peer Pool'!$D:$S,11,0)</f>
        <v>2813</v>
      </c>
      <c r="Q9" s="29" t="str">
        <f>VLOOKUP($J9,'IPEDS UNITID Peer Pool'!$D:$S,8,0)</f>
        <v>Baccalaureate/Assoc</v>
      </c>
      <c r="R9" s="28"/>
      <c r="S9" s="30"/>
      <c r="T9" s="30"/>
      <c r="U9" s="30" t="s">
        <v>417</v>
      </c>
      <c r="V9" s="46" t="s">
        <v>417</v>
      </c>
      <c r="W9" s="47"/>
    </row>
    <row r="10" spans="1:23" ht="18" customHeight="1" x14ac:dyDescent="0.25">
      <c r="B10" s="16">
        <f t="shared" si="1"/>
        <v>4</v>
      </c>
      <c r="C10" s="17">
        <v>1</v>
      </c>
      <c r="D10" s="16"/>
      <c r="E10" s="66" t="s">
        <v>423</v>
      </c>
      <c r="F10" s="45">
        <f t="shared" si="0"/>
        <v>-4.6416938110749185E-2</v>
      </c>
      <c r="G10" s="18" t="s">
        <v>353</v>
      </c>
      <c r="H10" s="52">
        <v>6</v>
      </c>
      <c r="I10" s="19">
        <v>196015</v>
      </c>
      <c r="J10" s="19">
        <v>196033</v>
      </c>
      <c r="K10" s="18" t="s">
        <v>352</v>
      </c>
      <c r="L10" s="26" t="s">
        <v>170</v>
      </c>
      <c r="M10" s="27" t="str">
        <f>VLOOKUP($J10,'IPEDS UNITID Peer Pool'!$D:$S,2,0)</f>
        <v>SUNY College of Agriculture and Technology at Cobleskill</v>
      </c>
      <c r="N10" s="28" t="str">
        <f>VLOOKUP($J10,'IPEDS UNITID Peer Pool'!$D:$S,3,0)</f>
        <v>NY</v>
      </c>
      <c r="O10" s="32">
        <f>VLOOKUP($J10,'IPEDS UNITID Peer Pool'!$D:$S,10,0)</f>
        <v>2456</v>
      </c>
      <c r="P10" s="32">
        <f>VLOOKUP($J10,'IPEDS UNITID Peer Pool'!$D:$S,11,0)</f>
        <v>2342</v>
      </c>
      <c r="Q10" s="29" t="str">
        <f>VLOOKUP($J10,'IPEDS UNITID Peer Pool'!$D:$S,8,0)</f>
        <v>Baccalaureate/Assoc</v>
      </c>
      <c r="R10" s="28"/>
      <c r="S10" s="30"/>
      <c r="T10" s="30"/>
      <c r="U10" s="30" t="s">
        <v>417</v>
      </c>
      <c r="V10" s="46" t="s">
        <v>417</v>
      </c>
      <c r="W10" s="47"/>
    </row>
    <row r="11" spans="1:23" ht="18" customHeight="1" x14ac:dyDescent="0.25">
      <c r="B11" s="16">
        <f t="shared" si="1"/>
        <v>5</v>
      </c>
      <c r="C11" s="17">
        <v>1</v>
      </c>
      <c r="D11" s="16"/>
      <c r="E11" s="66" t="s">
        <v>423</v>
      </c>
      <c r="F11" s="45">
        <f t="shared" si="0"/>
        <v>-3.4522439585730723E-2</v>
      </c>
      <c r="G11" s="18" t="s">
        <v>353</v>
      </c>
      <c r="H11" s="52">
        <v>6</v>
      </c>
      <c r="I11" s="19">
        <v>196015</v>
      </c>
      <c r="J11" s="19">
        <v>196006</v>
      </c>
      <c r="K11" s="18" t="s">
        <v>352</v>
      </c>
      <c r="L11" s="26" t="s">
        <v>170</v>
      </c>
      <c r="M11" s="27" t="str">
        <f>VLOOKUP($J11,'IPEDS UNITID Peer Pool'!$D:$S,2,0)</f>
        <v>SUNY College of Technology at Alfred</v>
      </c>
      <c r="N11" s="28" t="str">
        <f>VLOOKUP($J11,'IPEDS UNITID Peer Pool'!$D:$S,3,0)</f>
        <v>NY</v>
      </c>
      <c r="O11" s="32">
        <f>VLOOKUP($J11,'IPEDS UNITID Peer Pool'!$D:$S,10,0)</f>
        <v>3476</v>
      </c>
      <c r="P11" s="32">
        <f>VLOOKUP($J11,'IPEDS UNITID Peer Pool'!$D:$S,11,0)</f>
        <v>3356</v>
      </c>
      <c r="Q11" s="29" t="str">
        <f>VLOOKUP($J11,'IPEDS UNITID Peer Pool'!$D:$S,8,0)</f>
        <v>Baccalaureate/Assoc</v>
      </c>
      <c r="R11" s="28"/>
      <c r="S11" s="30"/>
      <c r="T11" s="30"/>
      <c r="U11" s="30" t="s">
        <v>417</v>
      </c>
      <c r="V11" s="46" t="s">
        <v>417</v>
      </c>
      <c r="W11" s="47"/>
    </row>
    <row r="12" spans="1:23" ht="18" customHeight="1" x14ac:dyDescent="0.25">
      <c r="B12" s="16">
        <f t="shared" si="1"/>
        <v>6</v>
      </c>
      <c r="C12" s="17">
        <v>1</v>
      </c>
      <c r="D12" s="16"/>
      <c r="E12" s="66" t="s">
        <v>423</v>
      </c>
      <c r="F12" s="45">
        <f t="shared" si="0"/>
        <v>4.3100325968851869E-2</v>
      </c>
      <c r="G12" s="18" t="s">
        <v>353</v>
      </c>
      <c r="H12" s="18" t="s">
        <v>355</v>
      </c>
      <c r="I12" s="19">
        <v>196015</v>
      </c>
      <c r="J12" s="19">
        <v>196024</v>
      </c>
      <c r="K12" s="18" t="s">
        <v>352</v>
      </c>
      <c r="L12" s="26" t="s">
        <v>170</v>
      </c>
      <c r="M12" s="27" t="str">
        <f>VLOOKUP($J12,'IPEDS UNITID Peer Pool'!$D:$S,2,0)</f>
        <v>SUNY College of Technology at Delhi</v>
      </c>
      <c r="N12" s="28" t="str">
        <f>VLOOKUP($J12,'IPEDS UNITID Peer Pool'!$D:$S,3,0)</f>
        <v>NY</v>
      </c>
      <c r="O12" s="32">
        <f>VLOOKUP($J12,'IPEDS UNITID Peer Pool'!$D:$S,10,0)</f>
        <v>2761</v>
      </c>
      <c r="P12" s="32">
        <f>VLOOKUP($J12,'IPEDS UNITID Peer Pool'!$D:$S,11,0)</f>
        <v>2880</v>
      </c>
      <c r="Q12" s="29" t="str">
        <f>VLOOKUP($J12,'IPEDS UNITID Peer Pool'!$D:$S,8,0)</f>
        <v>Baccalaureate/Assoc</v>
      </c>
      <c r="R12" s="28" t="s">
        <v>417</v>
      </c>
      <c r="S12" s="30"/>
      <c r="T12" s="30"/>
      <c r="U12" s="30" t="s">
        <v>417</v>
      </c>
      <c r="V12" s="46" t="s">
        <v>417</v>
      </c>
      <c r="W12" s="47"/>
    </row>
    <row r="13" spans="1:23" ht="18" customHeight="1" x14ac:dyDescent="0.25">
      <c r="B13" s="16">
        <f t="shared" si="1"/>
        <v>7</v>
      </c>
      <c r="C13" s="17">
        <v>0</v>
      </c>
      <c r="D13" s="16"/>
      <c r="E13" s="66" t="s">
        <v>423</v>
      </c>
      <c r="F13" s="45" t="e">
        <f t="shared" si="0"/>
        <v>#DIV/0!</v>
      </c>
      <c r="G13" s="18" t="s">
        <v>353</v>
      </c>
      <c r="H13" s="52">
        <v>6</v>
      </c>
      <c r="I13" s="19">
        <v>196015</v>
      </c>
      <c r="J13" s="19">
        <v>171298</v>
      </c>
      <c r="K13" s="18" t="s">
        <v>352</v>
      </c>
      <c r="L13" s="26" t="s">
        <v>170</v>
      </c>
      <c r="M13" s="27" t="str">
        <f>VLOOKUP($J13,'IPEDS UNITID Peer Pool'!$D:$S,2,0)</f>
        <v>Baker College of Muskegon</v>
      </c>
      <c r="N13" s="28" t="str">
        <f>VLOOKUP($J13,'IPEDS UNITID Peer Pool'!$D:$S,3,0)</f>
        <v>MI</v>
      </c>
      <c r="O13" s="32">
        <f>VLOOKUP($J13,'IPEDS UNITID Peer Pool'!$D:$S,10,0)</f>
        <v>0</v>
      </c>
      <c r="P13" s="32">
        <f>VLOOKUP($J13,'IPEDS UNITID Peer Pool'!$D:$S,11,0)</f>
        <v>3153</v>
      </c>
      <c r="Q13" s="29" t="str">
        <f>VLOOKUP($J13,'IPEDS UNITID Peer Pool'!$D:$S,8,0)</f>
        <v>Bac/Assoc</v>
      </c>
      <c r="R13" s="28"/>
      <c r="S13" s="30"/>
      <c r="T13" s="30"/>
      <c r="U13" s="30" t="s">
        <v>417</v>
      </c>
      <c r="V13" s="46"/>
      <c r="W13" s="47"/>
    </row>
    <row r="14" spans="1:23" ht="18" customHeight="1" x14ac:dyDescent="0.25">
      <c r="B14" s="16">
        <f t="shared" si="1"/>
        <v>8</v>
      </c>
      <c r="C14" s="17">
        <v>0</v>
      </c>
      <c r="D14" s="16"/>
      <c r="E14" s="66" t="s">
        <v>423</v>
      </c>
      <c r="F14" s="45">
        <f t="shared" si="0"/>
        <v>-0.13516557783284525</v>
      </c>
      <c r="G14" s="18" t="s">
        <v>353</v>
      </c>
      <c r="H14" s="18" t="s">
        <v>355</v>
      </c>
      <c r="I14" s="19">
        <v>196015</v>
      </c>
      <c r="J14" s="19">
        <v>139463</v>
      </c>
      <c r="K14" s="18" t="s">
        <v>352</v>
      </c>
      <c r="L14" s="26" t="s">
        <v>170</v>
      </c>
      <c r="M14" s="27" t="str">
        <f>VLOOKUP($J14,'IPEDS UNITID Peer Pool'!$D:$S,2,0)</f>
        <v>Dalton State College</v>
      </c>
      <c r="N14" s="28" t="str">
        <f>VLOOKUP($J14,'IPEDS UNITID Peer Pool'!$D:$S,3,0)</f>
        <v>GA</v>
      </c>
      <c r="O14" s="32">
        <f>VLOOKUP($J14,'IPEDS UNITID Peer Pool'!$D:$S,10,0)</f>
        <v>4439</v>
      </c>
      <c r="P14" s="32">
        <f>VLOOKUP($J14,'IPEDS UNITID Peer Pool'!$D:$S,11,0)</f>
        <v>3839</v>
      </c>
      <c r="Q14" s="29" t="str">
        <f>VLOOKUP($J14,'IPEDS UNITID Peer Pool'!$D:$S,8,0)</f>
        <v>Baccalaureate/Assoc</v>
      </c>
      <c r="R14" s="30"/>
      <c r="S14" s="30"/>
      <c r="T14" s="28" t="s">
        <v>417</v>
      </c>
      <c r="U14" s="28" t="s">
        <v>417</v>
      </c>
      <c r="V14" s="46"/>
      <c r="W14" s="47"/>
    </row>
    <row r="15" spans="1:23" ht="18" customHeight="1" x14ac:dyDescent="0.25">
      <c r="B15" s="16">
        <f t="shared" si="1"/>
        <v>9</v>
      </c>
      <c r="C15" s="17">
        <v>0</v>
      </c>
      <c r="D15" s="16"/>
      <c r="E15" s="16"/>
      <c r="F15" s="45">
        <f t="shared" si="0"/>
        <v>1.8796398673195387E-2</v>
      </c>
      <c r="G15" s="18" t="s">
        <v>353</v>
      </c>
      <c r="H15" s="18" t="s">
        <v>355</v>
      </c>
      <c r="I15" s="19">
        <v>196015</v>
      </c>
      <c r="J15" s="19">
        <v>230171</v>
      </c>
      <c r="K15" s="18" t="s">
        <v>352</v>
      </c>
      <c r="L15" s="26" t="s">
        <v>170</v>
      </c>
      <c r="M15" s="27" t="str">
        <f>VLOOKUP($J15,'IPEDS UNITID Peer Pool'!$D:$S,2,0)</f>
        <v>Dixie State University</v>
      </c>
      <c r="N15" s="28" t="str">
        <f>VLOOKUP($J15,'IPEDS UNITID Peer Pool'!$D:$S,3,0)</f>
        <v>UT</v>
      </c>
      <c r="O15" s="32">
        <f>VLOOKUP($J15,'IPEDS UNITID Peer Pool'!$D:$S,10,0)</f>
        <v>6331</v>
      </c>
      <c r="P15" s="32">
        <f>VLOOKUP($J15,'IPEDS UNITID Peer Pool'!$D:$S,11,0)</f>
        <v>6450</v>
      </c>
      <c r="Q15" s="29" t="str">
        <f>VLOOKUP($J15,'IPEDS UNITID Peer Pool'!$D:$S,8,0)</f>
        <v>Baccalaureate/Assoc</v>
      </c>
      <c r="R15" s="30"/>
      <c r="S15" s="30"/>
      <c r="T15" s="28" t="s">
        <v>417</v>
      </c>
      <c r="U15" s="28"/>
      <c r="V15" s="46"/>
      <c r="W15" s="47" t="s">
        <v>417</v>
      </c>
    </row>
    <row r="16" spans="1:23" ht="18" customHeight="1" x14ac:dyDescent="0.25">
      <c r="B16" s="16">
        <f t="shared" si="1"/>
        <v>10</v>
      </c>
      <c r="C16" s="17">
        <v>0</v>
      </c>
      <c r="D16" s="16"/>
      <c r="E16" s="66" t="s">
        <v>423</v>
      </c>
      <c r="F16" s="45">
        <f t="shared" si="0"/>
        <v>3.7510879025239335E-2</v>
      </c>
      <c r="G16" s="18" t="s">
        <v>353</v>
      </c>
      <c r="H16" s="18" t="s">
        <v>355</v>
      </c>
      <c r="I16" s="19">
        <v>196015</v>
      </c>
      <c r="J16" s="19">
        <v>169910</v>
      </c>
      <c r="K16" s="18" t="s">
        <v>352</v>
      </c>
      <c r="L16" s="26" t="s">
        <v>170</v>
      </c>
      <c r="M16" s="27" t="str">
        <f>VLOOKUP($J16,'IPEDS UNITID Peer Pool'!$D:$S,2,0)</f>
        <v>Ferris State University</v>
      </c>
      <c r="N16" s="28" t="str">
        <f>VLOOKUP($J16,'IPEDS UNITID Peer Pool'!$D:$S,3,0)</f>
        <v>MI</v>
      </c>
      <c r="O16" s="32">
        <f>VLOOKUP($J16,'IPEDS UNITID Peer Pool'!$D:$S,10,0)</f>
        <v>11490</v>
      </c>
      <c r="P16" s="32">
        <f>VLOOKUP($J16,'IPEDS UNITID Peer Pool'!$D:$S,11,0)</f>
        <v>11921</v>
      </c>
      <c r="Q16" s="29" t="str">
        <f>VLOOKUP($J16,'IPEDS UNITID Peer Pool'!$D:$S,8,0)</f>
        <v>Master/L</v>
      </c>
      <c r="R16" s="28" t="s">
        <v>417</v>
      </c>
      <c r="S16" s="28" t="s">
        <v>417</v>
      </c>
      <c r="T16" s="28" t="s">
        <v>417</v>
      </c>
      <c r="U16" s="28" t="s">
        <v>417</v>
      </c>
      <c r="V16" s="46"/>
      <c r="W16" s="47" t="s">
        <v>417</v>
      </c>
    </row>
    <row r="17" spans="2:23" ht="18" customHeight="1" x14ac:dyDescent="0.25">
      <c r="B17" s="16">
        <f t="shared" si="1"/>
        <v>11</v>
      </c>
      <c r="C17" s="17">
        <v>0</v>
      </c>
      <c r="D17" s="16"/>
      <c r="E17" s="16"/>
      <c r="F17" s="45">
        <f t="shared" si="0"/>
        <v>-8.3877448518332495E-2</v>
      </c>
      <c r="G17" s="18" t="s">
        <v>353</v>
      </c>
      <c r="H17" s="18" t="s">
        <v>355</v>
      </c>
      <c r="I17" s="19">
        <v>196015</v>
      </c>
      <c r="J17" s="19">
        <v>182306</v>
      </c>
      <c r="K17" s="18" t="s">
        <v>352</v>
      </c>
      <c r="L17" s="26" t="s">
        <v>170</v>
      </c>
      <c r="M17" s="27" t="str">
        <f>VLOOKUP($J17,'IPEDS UNITID Peer Pool'!$D:$S,2,0)</f>
        <v>Great Basin College</v>
      </c>
      <c r="N17" s="28" t="str">
        <f>VLOOKUP($J17,'IPEDS UNITID Peer Pool'!$D:$S,3,0)</f>
        <v>NV</v>
      </c>
      <c r="O17" s="32">
        <f>VLOOKUP($J17,'IPEDS UNITID Peer Pool'!$D:$S,10,0)</f>
        <v>1991</v>
      </c>
      <c r="P17" s="32">
        <f>VLOOKUP($J17,'IPEDS UNITID Peer Pool'!$D:$S,11,0)</f>
        <v>1824</v>
      </c>
      <c r="Q17" s="29" t="str">
        <f>VLOOKUP($J17,'IPEDS UNITID Peer Pool'!$D:$S,8,0)</f>
        <v>Baccalaureate/Assoc</v>
      </c>
      <c r="R17" s="30"/>
      <c r="S17" s="30"/>
      <c r="T17" s="28" t="s">
        <v>417</v>
      </c>
      <c r="U17" s="28"/>
      <c r="V17" s="46"/>
      <c r="W17" s="47"/>
    </row>
    <row r="18" spans="2:23" ht="18" customHeight="1" x14ac:dyDescent="0.25">
      <c r="B18" s="16">
        <f t="shared" si="1"/>
        <v>12</v>
      </c>
      <c r="C18" s="17">
        <v>0</v>
      </c>
      <c r="D18" s="16"/>
      <c r="E18" s="16"/>
      <c r="F18" s="45">
        <f t="shared" si="0"/>
        <v>-5.9360730593607303E-2</v>
      </c>
      <c r="G18" s="18" t="s">
        <v>353</v>
      </c>
      <c r="H18" s="18" t="s">
        <v>355</v>
      </c>
      <c r="I18" s="19">
        <v>196015</v>
      </c>
      <c r="J18" s="19">
        <v>159382</v>
      </c>
      <c r="K18" s="18" t="s">
        <v>352</v>
      </c>
      <c r="L18" s="26" t="s">
        <v>170</v>
      </c>
      <c r="M18" s="27" t="str">
        <f>VLOOKUP($J18,'IPEDS UNITID Peer Pool'!$D:$S,2,0)</f>
        <v>Louisiana State University-Alexandria</v>
      </c>
      <c r="N18" s="28" t="str">
        <f>VLOOKUP($J18,'IPEDS UNITID Peer Pool'!$D:$S,3,0)</f>
        <v>LA</v>
      </c>
      <c r="O18" s="32">
        <f>VLOOKUP($J18,'IPEDS UNITID Peer Pool'!$D:$S,10,0)</f>
        <v>1752</v>
      </c>
      <c r="P18" s="32">
        <f>VLOOKUP($J18,'IPEDS UNITID Peer Pool'!$D:$S,11,0)</f>
        <v>1648</v>
      </c>
      <c r="Q18" s="29" t="str">
        <f>VLOOKUP($J18,'IPEDS UNITID Peer Pool'!$D:$S,8,0)</f>
        <v>Baccalaureate/AS</v>
      </c>
      <c r="R18" s="30"/>
      <c r="S18" s="30"/>
      <c r="T18" s="28" t="s">
        <v>417</v>
      </c>
      <c r="U18" s="28"/>
      <c r="V18" s="46"/>
      <c r="W18" s="47"/>
    </row>
    <row r="19" spans="2:23" ht="18" customHeight="1" x14ac:dyDescent="0.25">
      <c r="B19" s="16">
        <f t="shared" si="1"/>
        <v>13</v>
      </c>
      <c r="C19" s="17">
        <v>0</v>
      </c>
      <c r="D19" s="16"/>
      <c r="E19" s="16"/>
      <c r="F19" s="45">
        <f t="shared" si="0"/>
        <v>-0.11539585159217061</v>
      </c>
      <c r="G19" s="18" t="s">
        <v>353</v>
      </c>
      <c r="H19" s="18" t="s">
        <v>355</v>
      </c>
      <c r="I19" s="19">
        <v>196015</v>
      </c>
      <c r="J19" s="19">
        <v>226806</v>
      </c>
      <c r="K19" s="18" t="s">
        <v>352</v>
      </c>
      <c r="L19" s="26" t="s">
        <v>170</v>
      </c>
      <c r="M19" s="27" t="str">
        <f>VLOOKUP($J19,'IPEDS UNITID Peer Pool'!$D:$S,2,0)</f>
        <v>Midland College</v>
      </c>
      <c r="N19" s="28" t="str">
        <f>VLOOKUP($J19,'IPEDS UNITID Peer Pool'!$D:$S,3,0)</f>
        <v>TX</v>
      </c>
      <c r="O19" s="32">
        <f>VLOOKUP($J19,'IPEDS UNITID Peer Pool'!$D:$S,10,0)</f>
        <v>3423</v>
      </c>
      <c r="P19" s="32">
        <f>VLOOKUP($J19,'IPEDS UNITID Peer Pool'!$D:$S,11,0)</f>
        <v>3028</v>
      </c>
      <c r="Q19" s="29" t="str">
        <f>VLOOKUP($J19,'IPEDS UNITID Peer Pool'!$D:$S,8,0)</f>
        <v>Associate</v>
      </c>
      <c r="R19" s="30"/>
      <c r="S19" s="30"/>
      <c r="T19" s="28" t="s">
        <v>417</v>
      </c>
      <c r="U19" s="28"/>
      <c r="V19" s="46"/>
      <c r="W19" s="47"/>
    </row>
    <row r="20" spans="2:23" ht="18" customHeight="1" x14ac:dyDescent="0.25">
      <c r="B20" s="16">
        <f t="shared" si="1"/>
        <v>14</v>
      </c>
      <c r="C20" s="17">
        <v>0</v>
      </c>
      <c r="D20" s="16"/>
      <c r="E20" s="16"/>
      <c r="F20" s="45" t="e">
        <f t="shared" si="0"/>
        <v>#DIV/0!</v>
      </c>
      <c r="G20" s="18" t="s">
        <v>353</v>
      </c>
      <c r="H20" s="18" t="s">
        <v>355</v>
      </c>
      <c r="I20" s="19">
        <v>196015</v>
      </c>
      <c r="J20" s="19">
        <v>239318</v>
      </c>
      <c r="K20" s="18" t="s">
        <v>352</v>
      </c>
      <c r="L20" s="26" t="s">
        <v>170</v>
      </c>
      <c r="M20" s="27" t="str">
        <f>VLOOKUP($J20,'IPEDS UNITID Peer Pool'!$D:$S,2,0)</f>
        <v>Milwaukee School of Engineering</v>
      </c>
      <c r="N20" s="28" t="str">
        <f>VLOOKUP($J20,'IPEDS UNITID Peer Pool'!$D:$S,3,0)</f>
        <v>WI</v>
      </c>
      <c r="O20" s="33">
        <f>VLOOKUP($J20,'IPEDS UNITID Peer Pool'!$D:$S,10,0)</f>
        <v>0</v>
      </c>
      <c r="P20" s="33">
        <f>VLOOKUP($J20,'IPEDS UNITID Peer Pool'!$D:$S,11,0)</f>
        <v>2464</v>
      </c>
      <c r="Q20" s="29" t="str">
        <f>VLOOKUP($J20,'IPEDS UNITID Peer Pool'!$D:$S,8,0)</f>
        <v>Master's S</v>
      </c>
      <c r="R20" s="30"/>
      <c r="S20" s="28" t="s">
        <v>417</v>
      </c>
      <c r="T20" s="30"/>
      <c r="U20" s="30"/>
      <c r="V20" s="46"/>
      <c r="W20" s="47"/>
    </row>
    <row r="21" spans="2:23" ht="18" customHeight="1" x14ac:dyDescent="0.25">
      <c r="B21" s="16">
        <f t="shared" si="1"/>
        <v>15</v>
      </c>
      <c r="C21" s="17">
        <v>0</v>
      </c>
      <c r="D21" s="16"/>
      <c r="E21" s="66" t="s">
        <v>423</v>
      </c>
      <c r="F21" s="45">
        <f t="shared" si="0"/>
        <v>-8.1540770385192599E-2</v>
      </c>
      <c r="G21" s="18" t="s">
        <v>353</v>
      </c>
      <c r="H21" s="18" t="s">
        <v>355</v>
      </c>
      <c r="I21" s="19">
        <v>196015</v>
      </c>
      <c r="J21" s="19">
        <v>180416</v>
      </c>
      <c r="K21" s="18" t="s">
        <v>352</v>
      </c>
      <c r="L21" s="26" t="s">
        <v>170</v>
      </c>
      <c r="M21" s="27" t="str">
        <f>VLOOKUP($J21,'IPEDS UNITID Peer Pool'!$D:$S,2,0)</f>
        <v>Montana Tech of the University of Montana</v>
      </c>
      <c r="N21" s="28" t="str">
        <f>VLOOKUP($J21,'IPEDS UNITID Peer Pool'!$D:$S,3,0)</f>
        <v>MT</v>
      </c>
      <c r="O21" s="32">
        <f>VLOOKUP($J21,'IPEDS UNITID Peer Pool'!$D:$S,10,0)</f>
        <v>1999</v>
      </c>
      <c r="P21" s="32">
        <f>VLOOKUP($J21,'IPEDS UNITID Peer Pool'!$D:$S,11,0)</f>
        <v>1836</v>
      </c>
      <c r="Q21" s="29" t="str">
        <f>VLOOKUP($J21,'IPEDS UNITID Peer Pool'!$D:$S,8,0)</f>
        <v>Baccalaureate/Div</v>
      </c>
      <c r="R21" s="28" t="s">
        <v>417</v>
      </c>
      <c r="S21" s="30"/>
      <c r="T21" s="28" t="s">
        <v>417</v>
      </c>
      <c r="U21" s="28" t="s">
        <v>417</v>
      </c>
      <c r="V21" s="46"/>
      <c r="W21" s="47"/>
    </row>
    <row r="22" spans="2:23" ht="18" customHeight="1" x14ac:dyDescent="0.25">
      <c r="B22" s="16">
        <f t="shared" si="1"/>
        <v>16</v>
      </c>
      <c r="C22" s="17">
        <v>0</v>
      </c>
      <c r="D22" s="16"/>
      <c r="E22" s="16"/>
      <c r="F22" s="45">
        <f t="shared" si="0"/>
        <v>5.8173076923076925E-2</v>
      </c>
      <c r="G22" s="18" t="s">
        <v>353</v>
      </c>
      <c r="H22" s="18" t="s">
        <v>355</v>
      </c>
      <c r="I22" s="19">
        <v>196015</v>
      </c>
      <c r="J22" s="19">
        <v>200305</v>
      </c>
      <c r="K22" s="18" t="s">
        <v>352</v>
      </c>
      <c r="L22" s="26" t="s">
        <v>170</v>
      </c>
      <c r="M22" s="27" t="str">
        <f>VLOOKUP($J22,'IPEDS UNITID Peer Pool'!$D:$S,2,0)</f>
        <v>North Dakota State College of Science</v>
      </c>
      <c r="N22" s="28" t="str">
        <f>VLOOKUP($J22,'IPEDS UNITID Peer Pool'!$D:$S,3,0)</f>
        <v>ND</v>
      </c>
      <c r="O22" s="32">
        <f>VLOOKUP($J22,'IPEDS UNITID Peer Pool'!$D:$S,10,0)</f>
        <v>2080</v>
      </c>
      <c r="P22" s="32">
        <f>VLOOKUP($J22,'IPEDS UNITID Peer Pool'!$D:$S,11,0)</f>
        <v>2201</v>
      </c>
      <c r="Q22" s="29" t="str">
        <f>VLOOKUP($J22,'IPEDS UNITID Peer Pool'!$D:$S,8,0)</f>
        <v>Associate</v>
      </c>
      <c r="R22" s="30"/>
      <c r="S22" s="30"/>
      <c r="T22" s="28" t="s">
        <v>417</v>
      </c>
      <c r="U22" s="28"/>
      <c r="V22" s="46"/>
      <c r="W22" s="47"/>
    </row>
    <row r="23" spans="2:23" ht="18" customHeight="1" x14ac:dyDescent="0.25">
      <c r="B23" s="16">
        <f t="shared" si="1"/>
        <v>17</v>
      </c>
      <c r="C23" s="17">
        <v>0</v>
      </c>
      <c r="D23" s="16"/>
      <c r="E23" s="16"/>
      <c r="F23" s="45">
        <f t="shared" si="0"/>
        <v>-0.17919887561489811</v>
      </c>
      <c r="G23" s="18" t="s">
        <v>353</v>
      </c>
      <c r="H23" s="18" t="s">
        <v>355</v>
      </c>
      <c r="I23" s="19">
        <v>196015</v>
      </c>
      <c r="J23" s="19">
        <v>188058</v>
      </c>
      <c r="K23" s="18" t="s">
        <v>352</v>
      </c>
      <c r="L23" s="26" t="s">
        <v>170</v>
      </c>
      <c r="M23" s="27" t="str">
        <f>VLOOKUP($J23,'IPEDS UNITID Peer Pool'!$D:$S,2,0)</f>
        <v>Northern New Mexico College</v>
      </c>
      <c r="N23" s="28" t="str">
        <f>VLOOKUP($J23,'IPEDS UNITID Peer Pool'!$D:$S,3,0)</f>
        <v>NM</v>
      </c>
      <c r="O23" s="32">
        <f>VLOOKUP($J23,'IPEDS UNITID Peer Pool'!$D:$S,10,0)</f>
        <v>1423</v>
      </c>
      <c r="P23" s="32">
        <f>VLOOKUP($J23,'IPEDS UNITID Peer Pool'!$D:$S,11,0)</f>
        <v>1168</v>
      </c>
      <c r="Q23" s="29" t="str">
        <f>VLOOKUP($J23,'IPEDS UNITID Peer Pool'!$D:$S,8,0)</f>
        <v>Baccalaureate/Assoc</v>
      </c>
      <c r="R23" s="30"/>
      <c r="S23" s="30"/>
      <c r="T23" s="28" t="s">
        <v>417</v>
      </c>
      <c r="U23" s="28"/>
      <c r="V23" s="46"/>
      <c r="W23" s="47"/>
    </row>
    <row r="24" spans="2:23" ht="18" customHeight="1" x14ac:dyDescent="0.25">
      <c r="B24" s="16">
        <f t="shared" si="1"/>
        <v>18</v>
      </c>
      <c r="C24" s="17">
        <v>0</v>
      </c>
      <c r="D24" s="16"/>
      <c r="E24" s="16"/>
      <c r="F24" s="45">
        <f t="shared" si="0"/>
        <v>0.1972993248312078</v>
      </c>
      <c r="G24" s="18" t="s">
        <v>353</v>
      </c>
      <c r="H24" s="18" t="s">
        <v>355</v>
      </c>
      <c r="I24" s="19">
        <v>196015</v>
      </c>
      <c r="J24" s="19">
        <v>209506</v>
      </c>
      <c r="K24" s="18" t="s">
        <v>352</v>
      </c>
      <c r="L24" s="26" t="s">
        <v>170</v>
      </c>
      <c r="M24" s="27" t="str">
        <f>VLOOKUP($J24,'IPEDS UNITID Peer Pool'!$D:$S,2,0)</f>
        <v>Oregon Institute of Technology</v>
      </c>
      <c r="N24" s="28" t="str">
        <f>VLOOKUP($J24,'IPEDS UNITID Peer Pool'!$D:$S,3,0)</f>
        <v>OR</v>
      </c>
      <c r="O24" s="32">
        <f>VLOOKUP($J24,'IPEDS UNITID Peer Pool'!$D:$S,10,0)</f>
        <v>2666</v>
      </c>
      <c r="P24" s="32">
        <f>VLOOKUP($J24,'IPEDS UNITID Peer Pool'!$D:$S,11,0)</f>
        <v>3192</v>
      </c>
      <c r="Q24" s="29" t="str">
        <f>VLOOKUP($J24,'IPEDS UNITID Peer Pool'!$D:$S,8,0)</f>
        <v>Baccalaureate/Div</v>
      </c>
      <c r="R24" s="28" t="s">
        <v>417</v>
      </c>
      <c r="S24" s="28" t="s">
        <v>417</v>
      </c>
      <c r="T24" s="28" t="s">
        <v>417</v>
      </c>
      <c r="U24" s="28"/>
      <c r="V24" s="46"/>
      <c r="W24" s="47"/>
    </row>
    <row r="25" spans="2:23" ht="18" customHeight="1" x14ac:dyDescent="0.25">
      <c r="B25" s="16">
        <f t="shared" si="1"/>
        <v>19</v>
      </c>
      <c r="C25" s="17">
        <v>0</v>
      </c>
      <c r="D25" s="16"/>
      <c r="E25" s="66" t="s">
        <v>423</v>
      </c>
      <c r="F25" s="45">
        <f t="shared" si="0"/>
        <v>-9.2209856915739269E-2</v>
      </c>
      <c r="G25" s="18" t="s">
        <v>353</v>
      </c>
      <c r="H25" s="18" t="s">
        <v>355</v>
      </c>
      <c r="I25" s="19">
        <v>196015</v>
      </c>
      <c r="J25" s="19">
        <v>366252</v>
      </c>
      <c r="K25" s="18" t="s">
        <v>352</v>
      </c>
      <c r="L25" s="26" t="s">
        <v>170</v>
      </c>
      <c r="M25" s="27" t="str">
        <f>VLOOKUP($J25,'IPEDS UNITID Peer Pool'!$D:$S,2,0)</f>
        <v>Pennsylvania College of Technology</v>
      </c>
      <c r="N25" s="28" t="str">
        <f>VLOOKUP($J25,'IPEDS UNITID Peer Pool'!$D:$S,3,0)</f>
        <v>PA</v>
      </c>
      <c r="O25" s="32">
        <f>VLOOKUP($J25,'IPEDS UNITID Peer Pool'!$D:$S,10,0)</f>
        <v>5661</v>
      </c>
      <c r="P25" s="32">
        <f>VLOOKUP($J25,'IPEDS UNITID Peer Pool'!$D:$S,11,0)</f>
        <v>5139</v>
      </c>
      <c r="Q25" s="29" t="str">
        <f>VLOOKUP($J25,'IPEDS UNITID Peer Pool'!$D:$S,8,0)</f>
        <v>Baccalaureate/Assoc</v>
      </c>
      <c r="R25" s="28" t="s">
        <v>417</v>
      </c>
      <c r="S25" s="28" t="s">
        <v>417</v>
      </c>
      <c r="T25" s="28" t="s">
        <v>417</v>
      </c>
      <c r="U25" s="28" t="s">
        <v>417</v>
      </c>
      <c r="V25" s="46"/>
      <c r="W25" s="47" t="s">
        <v>417</v>
      </c>
    </row>
    <row r="26" spans="2:23" ht="18" customHeight="1" x14ac:dyDescent="0.25">
      <c r="B26" s="16">
        <f t="shared" si="1"/>
        <v>20</v>
      </c>
      <c r="C26" s="17">
        <v>0</v>
      </c>
      <c r="D26" s="16"/>
      <c r="E26" s="16"/>
      <c r="F26" s="45">
        <f t="shared" si="0"/>
        <v>0.19103086779266162</v>
      </c>
      <c r="G26" s="18" t="s">
        <v>353</v>
      </c>
      <c r="H26" s="18" t="s">
        <v>355</v>
      </c>
      <c r="I26" s="19">
        <v>196015</v>
      </c>
      <c r="J26" s="19">
        <v>152266</v>
      </c>
      <c r="K26" s="18" t="s">
        <v>352</v>
      </c>
      <c r="L26" s="26" t="s">
        <v>170</v>
      </c>
      <c r="M26" s="27" t="str">
        <f>VLOOKUP($J26,'IPEDS UNITID Peer Pool'!$D:$S,2,0)</f>
        <v>Purdue University-North Central Campus</v>
      </c>
      <c r="N26" s="28" t="str">
        <f>VLOOKUP($J26,'IPEDS UNITID Peer Pool'!$D:$S,3,0)</f>
        <v>IN</v>
      </c>
      <c r="O26" s="32">
        <f>VLOOKUP($J26,'IPEDS UNITID Peer Pool'!$D:$S,10,0)</f>
        <v>3434</v>
      </c>
      <c r="P26" s="32">
        <f>VLOOKUP($J26,'IPEDS UNITID Peer Pool'!$D:$S,11,0)</f>
        <v>4090</v>
      </c>
      <c r="Q26" s="29" t="str">
        <f>VLOOKUP($J26,'IPEDS UNITID Peer Pool'!$D:$S,8,0)</f>
        <v>Baccalaureate/Div</v>
      </c>
      <c r="R26" s="28" t="s">
        <v>417</v>
      </c>
      <c r="S26" s="30"/>
      <c r="T26" s="28" t="s">
        <v>417</v>
      </c>
      <c r="U26" s="28"/>
      <c r="V26" s="46"/>
      <c r="W26" s="47"/>
    </row>
    <row r="27" spans="2:23" ht="18" customHeight="1" x14ac:dyDescent="0.25">
      <c r="B27" s="16">
        <f t="shared" si="1"/>
        <v>21</v>
      </c>
      <c r="C27" s="17">
        <v>0</v>
      </c>
      <c r="D27" s="16"/>
      <c r="E27" s="16"/>
      <c r="F27" s="45">
        <f t="shared" si="0"/>
        <v>1.3285024154589372E-2</v>
      </c>
      <c r="G27" s="18" t="s">
        <v>353</v>
      </c>
      <c r="H27" s="18" t="s">
        <v>355</v>
      </c>
      <c r="I27" s="19">
        <v>196015</v>
      </c>
      <c r="J27" s="19">
        <v>207661</v>
      </c>
      <c r="K27" s="18" t="s">
        <v>352</v>
      </c>
      <c r="L27" s="26" t="s">
        <v>170</v>
      </c>
      <c r="M27" s="27" t="str">
        <f>VLOOKUP($J27,'IPEDS UNITID Peer Pool'!$D:$S,2,0)</f>
        <v>Rogers State University</v>
      </c>
      <c r="N27" s="28" t="str">
        <f>VLOOKUP($J27,'IPEDS UNITID Peer Pool'!$D:$S,3,0)</f>
        <v>OK</v>
      </c>
      <c r="O27" s="32">
        <f>VLOOKUP($J27,'IPEDS UNITID Peer Pool'!$D:$S,10,0)</f>
        <v>3312</v>
      </c>
      <c r="P27" s="32">
        <f>VLOOKUP($J27,'IPEDS UNITID Peer Pool'!$D:$S,11,0)</f>
        <v>3356</v>
      </c>
      <c r="Q27" s="29" t="str">
        <f>VLOOKUP($J27,'IPEDS UNITID Peer Pool'!$D:$S,8,0)</f>
        <v>Baccalaureate/Assoc</v>
      </c>
      <c r="R27" s="30"/>
      <c r="S27" s="30"/>
      <c r="T27" s="28" t="s">
        <v>417</v>
      </c>
      <c r="U27" s="28"/>
      <c r="V27" s="46"/>
      <c r="W27" s="47" t="s">
        <v>417</v>
      </c>
    </row>
    <row r="28" spans="2:23" ht="18" customHeight="1" x14ac:dyDescent="0.25">
      <c r="B28" s="16">
        <f t="shared" si="1"/>
        <v>22</v>
      </c>
      <c r="C28" s="17">
        <v>0</v>
      </c>
      <c r="D28" s="16"/>
      <c r="E28" s="66" t="s">
        <v>423</v>
      </c>
      <c r="F28" s="45">
        <f t="shared" si="0"/>
        <v>-1.9624010554089709E-2</v>
      </c>
      <c r="G28" s="18" t="s">
        <v>353</v>
      </c>
      <c r="H28" s="18" t="s">
        <v>355</v>
      </c>
      <c r="I28" s="19">
        <v>196015</v>
      </c>
      <c r="J28" s="19">
        <v>108092</v>
      </c>
      <c r="K28" s="18" t="s">
        <v>352</v>
      </c>
      <c r="L28" s="26" t="s">
        <v>170</v>
      </c>
      <c r="M28" s="27" t="str">
        <f>VLOOKUP($J28,'IPEDS UNITID Peer Pool'!$D:$S,2,0)</f>
        <v>University of Arkansas-Fort Smith</v>
      </c>
      <c r="N28" s="28" t="str">
        <f>VLOOKUP($J28,'IPEDS UNITID Peer Pool'!$D:$S,3,0)</f>
        <v>AR</v>
      </c>
      <c r="O28" s="32">
        <f>VLOOKUP($J28,'IPEDS UNITID Peer Pool'!$D:$S,10,0)</f>
        <v>6064</v>
      </c>
      <c r="P28" s="32">
        <f>VLOOKUP($J28,'IPEDS UNITID Peer Pool'!$D:$S,11,0)</f>
        <v>5945</v>
      </c>
      <c r="Q28" s="29" t="str">
        <f>VLOOKUP($J28,'IPEDS UNITID Peer Pool'!$D:$S,8,0)</f>
        <v>Baccalaureate/Assoc</v>
      </c>
      <c r="R28" s="30"/>
      <c r="S28" s="30"/>
      <c r="T28" s="28" t="s">
        <v>417</v>
      </c>
      <c r="U28" s="28" t="s">
        <v>417</v>
      </c>
      <c r="V28" s="46"/>
      <c r="W28" s="47" t="s">
        <v>417</v>
      </c>
    </row>
    <row r="29" spans="2:23" ht="18" customHeight="1" x14ac:dyDescent="0.25">
      <c r="B29" s="16">
        <f t="shared" si="1"/>
        <v>23</v>
      </c>
      <c r="C29" s="17">
        <v>0</v>
      </c>
      <c r="D29" s="16"/>
      <c r="E29" s="16"/>
      <c r="F29" s="45">
        <f t="shared" si="0"/>
        <v>1.0618023414102912E-2</v>
      </c>
      <c r="G29" s="18" t="s">
        <v>353</v>
      </c>
      <c r="H29" s="18" t="s">
        <v>355</v>
      </c>
      <c r="I29" s="19">
        <v>196015</v>
      </c>
      <c r="J29" s="19">
        <v>201955</v>
      </c>
      <c r="K29" s="18" t="s">
        <v>352</v>
      </c>
      <c r="L29" s="26" t="s">
        <v>170</v>
      </c>
      <c r="M29" s="27" t="str">
        <f>VLOOKUP($J29,'IPEDS UNITID Peer Pool'!$D:$S,2,0)</f>
        <v>University of Cincinnati-Blue Ash College</v>
      </c>
      <c r="N29" s="28" t="str">
        <f>VLOOKUP($J29,'IPEDS UNITID Peer Pool'!$D:$S,3,0)</f>
        <v>OH</v>
      </c>
      <c r="O29" s="32">
        <f>VLOOKUP($J29,'IPEDS UNITID Peer Pool'!$D:$S,10,0)</f>
        <v>3673</v>
      </c>
      <c r="P29" s="32">
        <f>VLOOKUP($J29,'IPEDS UNITID Peer Pool'!$D:$S,11,0)</f>
        <v>3712</v>
      </c>
      <c r="Q29" s="29" t="str">
        <f>VLOOKUP($J29,'IPEDS UNITID Peer Pool'!$D:$S,8,0)</f>
        <v xml:space="preserve">Associate </v>
      </c>
      <c r="R29" s="30"/>
      <c r="S29" s="30"/>
      <c r="T29" s="28" t="s">
        <v>417</v>
      </c>
      <c r="U29" s="28"/>
      <c r="V29" s="46"/>
      <c r="W29" s="47"/>
    </row>
    <row r="30" spans="2:23" ht="18" customHeight="1" x14ac:dyDescent="0.25">
      <c r="B30" s="16">
        <f t="shared" si="1"/>
        <v>24</v>
      </c>
      <c r="C30" s="17">
        <v>0</v>
      </c>
      <c r="D30" s="16"/>
      <c r="E30" s="16"/>
      <c r="F30" s="45">
        <f t="shared" si="0"/>
        <v>-5.9790732436472344E-2</v>
      </c>
      <c r="G30" s="18" t="s">
        <v>353</v>
      </c>
      <c r="H30" s="18" t="s">
        <v>355</v>
      </c>
      <c r="I30" s="19">
        <v>196015</v>
      </c>
      <c r="J30" s="19">
        <v>141839</v>
      </c>
      <c r="K30" s="18" t="s">
        <v>352</v>
      </c>
      <c r="L30" s="26" t="s">
        <v>170</v>
      </c>
      <c r="M30" s="27" t="str">
        <f>VLOOKUP($J30,'IPEDS UNITID Peer Pool'!$D:$S,2,0)</f>
        <v>University of Hawaii Maui College</v>
      </c>
      <c r="N30" s="28" t="str">
        <f>VLOOKUP($J30,'IPEDS UNITID Peer Pool'!$D:$S,3,0)</f>
        <v>HI</v>
      </c>
      <c r="O30" s="32">
        <f>VLOOKUP($J30,'IPEDS UNITID Peer Pool'!$D:$S,10,0)</f>
        <v>2676</v>
      </c>
      <c r="P30" s="32">
        <f>VLOOKUP($J30,'IPEDS UNITID Peer Pool'!$D:$S,11,0)</f>
        <v>2516</v>
      </c>
      <c r="Q30" s="29" t="str">
        <f>VLOOKUP($J30,'IPEDS UNITID Peer Pool'!$D:$S,8,0)</f>
        <v>Associate</v>
      </c>
      <c r="R30" s="30"/>
      <c r="S30" s="30"/>
      <c r="T30" s="28" t="s">
        <v>417</v>
      </c>
      <c r="U30" s="28"/>
      <c r="V30" s="46"/>
      <c r="W30" s="47"/>
    </row>
    <row r="31" spans="2:23" ht="18" customHeight="1" x14ac:dyDescent="0.25">
      <c r="B31" s="16">
        <f t="shared" si="1"/>
        <v>25</v>
      </c>
      <c r="C31" s="17">
        <v>0</v>
      </c>
      <c r="D31" s="16"/>
      <c r="E31" s="66" t="s">
        <v>423</v>
      </c>
      <c r="F31" s="45">
        <f t="shared" si="0"/>
        <v>-1.8930587844569909E-2</v>
      </c>
      <c r="G31" s="18" t="s">
        <v>353</v>
      </c>
      <c r="H31" s="18" t="s">
        <v>355</v>
      </c>
      <c r="I31" s="19">
        <v>196015</v>
      </c>
      <c r="J31" s="19">
        <v>161217</v>
      </c>
      <c r="K31" s="18" t="s">
        <v>352</v>
      </c>
      <c r="L31" s="26" t="s">
        <v>170</v>
      </c>
      <c r="M31" s="27" t="str">
        <f>VLOOKUP($J31,'IPEDS UNITID Peer Pool'!$D:$S,2,0)</f>
        <v>University of Maine at Augusta</v>
      </c>
      <c r="N31" s="28" t="str">
        <f>VLOOKUP($J31,'IPEDS UNITID Peer Pool'!$D:$S,3,0)</f>
        <v>ME</v>
      </c>
      <c r="O31" s="32">
        <f>VLOOKUP($J31,'IPEDS UNITID Peer Pool'!$D:$S,10,0)</f>
        <v>3011</v>
      </c>
      <c r="P31" s="32">
        <f>VLOOKUP($J31,'IPEDS UNITID Peer Pool'!$D:$S,11,0)</f>
        <v>2954</v>
      </c>
      <c r="Q31" s="29" t="str">
        <f>VLOOKUP($J31,'IPEDS UNITID Peer Pool'!$D:$S,8,0)</f>
        <v>Baccalaureate/Assoc</v>
      </c>
      <c r="R31" s="30"/>
      <c r="S31" s="30"/>
      <c r="T31" s="28" t="s">
        <v>417</v>
      </c>
      <c r="U31" s="28" t="s">
        <v>417</v>
      </c>
      <c r="V31" s="46"/>
      <c r="W31" s="47" t="s">
        <v>417</v>
      </c>
    </row>
    <row r="32" spans="2:23" ht="18" customHeight="1" x14ac:dyDescent="0.25">
      <c r="B32" s="16">
        <f t="shared" si="1"/>
        <v>26</v>
      </c>
      <c r="C32" s="17">
        <v>0</v>
      </c>
      <c r="D32" s="16"/>
      <c r="E32" s="66" t="s">
        <v>423</v>
      </c>
      <c r="F32" s="45">
        <f t="shared" si="0"/>
        <v>-8.8385682980277575E-2</v>
      </c>
      <c r="G32" s="18" t="s">
        <v>353</v>
      </c>
      <c r="H32" s="18" t="s">
        <v>355</v>
      </c>
      <c r="I32" s="19">
        <v>196015</v>
      </c>
      <c r="J32" s="19">
        <v>231165</v>
      </c>
      <c r="K32" s="18" t="s">
        <v>352</v>
      </c>
      <c r="L32" s="26" t="s">
        <v>170</v>
      </c>
      <c r="M32" s="27" t="str">
        <f>VLOOKUP($J32,'IPEDS UNITID Peer Pool'!$D:$S,2,0)</f>
        <v>Vermont Technical College</v>
      </c>
      <c r="N32" s="28" t="str">
        <f>VLOOKUP($J32,'IPEDS UNITID Peer Pool'!$D:$S,3,0)</f>
        <v>VT</v>
      </c>
      <c r="O32" s="32">
        <f>VLOOKUP($J32,'IPEDS UNITID Peer Pool'!$D:$S,10,0)</f>
        <v>1369</v>
      </c>
      <c r="P32" s="32">
        <f>VLOOKUP($J32,'IPEDS UNITID Peer Pool'!$D:$S,11,0)</f>
        <v>1248</v>
      </c>
      <c r="Q32" s="29" t="str">
        <f>VLOOKUP($J32,'IPEDS UNITID Peer Pool'!$D:$S,8,0)</f>
        <v>Baccalaureate/Assoc</v>
      </c>
      <c r="R32" s="30"/>
      <c r="S32" s="30"/>
      <c r="T32" s="28" t="s">
        <v>417</v>
      </c>
      <c r="U32" s="28" t="s">
        <v>417</v>
      </c>
      <c r="V32" s="46"/>
      <c r="W32" s="47"/>
    </row>
    <row r="33" spans="2:23" ht="18" customHeight="1" x14ac:dyDescent="0.25">
      <c r="B33" s="16">
        <f t="shared" si="1"/>
        <v>27</v>
      </c>
      <c r="C33" s="17">
        <v>0</v>
      </c>
      <c r="D33" s="16"/>
      <c r="E33" s="16"/>
      <c r="F33" s="45">
        <f t="shared" si="0"/>
        <v>8.6091410559495665E-2</v>
      </c>
      <c r="G33" s="18" t="s">
        <v>353</v>
      </c>
      <c r="H33" s="18" t="s">
        <v>355</v>
      </c>
      <c r="I33" s="19">
        <v>196015</v>
      </c>
      <c r="J33" s="19">
        <v>152637</v>
      </c>
      <c r="K33" s="18" t="s">
        <v>352</v>
      </c>
      <c r="L33" s="26" t="s">
        <v>170</v>
      </c>
      <c r="M33" s="27" t="str">
        <f>VLOOKUP($J33,'IPEDS UNITID Peer Pool'!$D:$S,2,0)</f>
        <v>Vincennes University</v>
      </c>
      <c r="N33" s="28" t="str">
        <f>VLOOKUP($J33,'IPEDS UNITID Peer Pool'!$D:$S,3,0)</f>
        <v>IN</v>
      </c>
      <c r="O33" s="32">
        <f>VLOOKUP($J33,'IPEDS UNITID Peer Pool'!$D:$S,10,0)</f>
        <v>10152</v>
      </c>
      <c r="P33" s="32">
        <f>VLOOKUP($J33,'IPEDS UNITID Peer Pool'!$D:$S,11,0)</f>
        <v>11026</v>
      </c>
      <c r="Q33" s="29" t="str">
        <f>VLOOKUP($J33,'IPEDS UNITID Peer Pool'!$D:$S,8,0)</f>
        <v>Associate</v>
      </c>
      <c r="R33" s="30"/>
      <c r="S33" s="30"/>
      <c r="T33" s="28" t="s">
        <v>417</v>
      </c>
      <c r="U33" s="28"/>
      <c r="V33" s="46"/>
      <c r="W33" s="47"/>
    </row>
    <row r="34" spans="2:23" ht="18" customHeight="1" x14ac:dyDescent="0.25">
      <c r="B34" s="16">
        <f t="shared" si="1"/>
        <v>28</v>
      </c>
      <c r="C34" s="17">
        <v>0</v>
      </c>
      <c r="D34" s="16"/>
      <c r="E34" s="16"/>
      <c r="F34" s="45">
        <f t="shared" si="0"/>
        <v>-0.2229670649956281</v>
      </c>
      <c r="G34" s="18" t="s">
        <v>353</v>
      </c>
      <c r="H34" s="18" t="s">
        <v>355</v>
      </c>
      <c r="I34" s="19">
        <v>196015</v>
      </c>
      <c r="J34" s="19">
        <v>237686</v>
      </c>
      <c r="K34" s="18" t="s">
        <v>352</v>
      </c>
      <c r="L34" s="26" t="s">
        <v>170</v>
      </c>
      <c r="M34" s="27" t="str">
        <f>VLOOKUP($J34,'IPEDS UNITID Peer Pool'!$D:$S,2,0)</f>
        <v>West Virginia University at Parkersburg</v>
      </c>
      <c r="N34" s="28" t="str">
        <f>VLOOKUP($J34,'IPEDS UNITID Peer Pool'!$D:$S,3,0)</f>
        <v>WV</v>
      </c>
      <c r="O34" s="32">
        <f>VLOOKUP($J34,'IPEDS UNITID Peer Pool'!$D:$S,10,0)</f>
        <v>3431</v>
      </c>
      <c r="P34" s="32">
        <f>VLOOKUP($J34,'IPEDS UNITID Peer Pool'!$D:$S,11,0)</f>
        <v>2666</v>
      </c>
      <c r="Q34" s="29" t="str">
        <f>VLOOKUP($J34,'IPEDS UNITID Peer Pool'!$D:$S,8,0)</f>
        <v>Baccalaureate/Assoc</v>
      </c>
      <c r="R34" s="30"/>
      <c r="S34" s="30"/>
      <c r="T34" s="28" t="s">
        <v>417</v>
      </c>
      <c r="U34" s="28"/>
      <c r="V34" s="46"/>
      <c r="W34" s="47" t="s">
        <v>417</v>
      </c>
    </row>
    <row r="35" spans="2:23" x14ac:dyDescent="0.2">
      <c r="M35" s="1" t="s">
        <v>3531</v>
      </c>
      <c r="N35" s="3" t="s">
        <v>380</v>
      </c>
      <c r="W35" s="1" t="s">
        <v>417</v>
      </c>
    </row>
    <row r="36" spans="2:23" x14ac:dyDescent="0.2">
      <c r="M36" s="68" t="s">
        <v>3530</v>
      </c>
      <c r="N36" s="69"/>
      <c r="O36" s="69"/>
      <c r="P36" s="70"/>
      <c r="Q36" s="69"/>
      <c r="R36" s="69"/>
      <c r="S36" s="69"/>
      <c r="T36" s="70"/>
      <c r="U36" s="71"/>
      <c r="V36" s="72"/>
    </row>
    <row r="37" spans="2:23" ht="15" x14ac:dyDescent="0.2">
      <c r="M37" s="73"/>
      <c r="N37" s="73"/>
      <c r="O37" s="73"/>
      <c r="P37" s="73"/>
      <c r="Q37" s="73"/>
      <c r="R37" s="73"/>
      <c r="S37" s="73"/>
      <c r="T37" s="73"/>
      <c r="U37" s="73"/>
      <c r="V37" s="73"/>
      <c r="W37" s="73"/>
    </row>
    <row r="38" spans="2:23" ht="15" x14ac:dyDescent="0.2">
      <c r="M38" s="73"/>
      <c r="N38" s="73"/>
      <c r="O38" s="73"/>
      <c r="P38" s="73"/>
      <c r="Q38" s="73"/>
      <c r="R38" s="73"/>
      <c r="S38" s="73"/>
      <c r="T38" s="73"/>
      <c r="U38" s="73"/>
      <c r="V38" s="73"/>
      <c r="W38" s="73"/>
    </row>
    <row r="39" spans="2:23" ht="15" x14ac:dyDescent="0.2">
      <c r="M39" s="73"/>
      <c r="N39" s="73"/>
      <c r="O39" s="73"/>
      <c r="P39" s="73"/>
      <c r="Q39" s="73"/>
      <c r="R39" s="73"/>
      <c r="S39" s="73"/>
      <c r="T39" s="73"/>
      <c r="U39" s="73"/>
      <c r="V39" s="73"/>
      <c r="W39" s="73"/>
    </row>
  </sheetData>
  <autoFilter ref="B6:U34"/>
  <sortState ref="B7:W34">
    <sortCondition ref="L7:L34"/>
    <sortCondition descending="1" ref="C7:C34"/>
    <sortCondition ref="M7:M34"/>
  </sortState>
  <mergeCells count="2">
    <mergeCell ref="R5:S5"/>
    <mergeCell ref="V5:W5"/>
  </mergeCells>
  <printOptions horizontalCentered="1"/>
  <pageMargins left="0.5" right="0.5" top="0" bottom="0.2" header="0" footer="0"/>
  <pageSetup scale="77"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84"/>
  <sheetViews>
    <sheetView workbookViewId="0">
      <pane ySplit="2" topLeftCell="A2564" activePane="bottomLeft" state="frozen"/>
      <selection pane="bottomLeft" activeCell="D2580" sqref="D2580"/>
    </sheetView>
  </sheetViews>
  <sheetFormatPr defaultRowHeight="14.25" x14ac:dyDescent="0.2"/>
  <cols>
    <col min="2" max="2" width="34.875" customWidth="1"/>
    <col min="5" max="5" width="68.125" bestFit="1" customWidth="1"/>
    <col min="11" max="11" width="18.25" bestFit="1" customWidth="1"/>
  </cols>
  <sheetData>
    <row r="1" spans="1:19" x14ac:dyDescent="0.2">
      <c r="E1">
        <v>2</v>
      </c>
      <c r="F1">
        <f>+E1+1</f>
        <v>3</v>
      </c>
      <c r="G1">
        <f t="shared" ref="G1:S1" si="0">+F1+1</f>
        <v>4</v>
      </c>
      <c r="H1">
        <f t="shared" si="0"/>
        <v>5</v>
      </c>
      <c r="I1">
        <f t="shared" si="0"/>
        <v>6</v>
      </c>
      <c r="J1">
        <f t="shared" si="0"/>
        <v>7</v>
      </c>
      <c r="K1">
        <f t="shared" si="0"/>
        <v>8</v>
      </c>
      <c r="L1">
        <f t="shared" si="0"/>
        <v>9</v>
      </c>
      <c r="M1">
        <f t="shared" si="0"/>
        <v>10</v>
      </c>
      <c r="N1">
        <f t="shared" si="0"/>
        <v>11</v>
      </c>
      <c r="O1">
        <f t="shared" si="0"/>
        <v>12</v>
      </c>
      <c r="P1">
        <f t="shared" si="0"/>
        <v>13</v>
      </c>
      <c r="Q1">
        <f t="shared" si="0"/>
        <v>14</v>
      </c>
      <c r="R1">
        <f t="shared" si="0"/>
        <v>15</v>
      </c>
      <c r="S1">
        <f t="shared" si="0"/>
        <v>16</v>
      </c>
    </row>
    <row r="2" spans="1:19" s="39" customFormat="1" ht="47.25" x14ac:dyDescent="0.25">
      <c r="A2" s="39" t="s">
        <v>3347</v>
      </c>
      <c r="B2" s="39" t="s">
        <v>3317</v>
      </c>
      <c r="D2" s="34" t="s">
        <v>1708</v>
      </c>
      <c r="E2" s="34" t="s">
        <v>1707</v>
      </c>
      <c r="F2" s="34" t="s">
        <v>1706</v>
      </c>
      <c r="G2" s="34" t="s">
        <v>1705</v>
      </c>
      <c r="H2" s="34" t="s">
        <v>1704</v>
      </c>
      <c r="I2" s="34" t="s">
        <v>1703</v>
      </c>
      <c r="J2" s="34" t="s">
        <v>1702</v>
      </c>
      <c r="K2" s="34" t="s">
        <v>1701</v>
      </c>
      <c r="L2" s="34" t="s">
        <v>1700</v>
      </c>
      <c r="M2" s="38" t="s">
        <v>1709</v>
      </c>
      <c r="N2" s="38" t="s">
        <v>1710</v>
      </c>
      <c r="O2" s="34" t="s">
        <v>1699</v>
      </c>
      <c r="P2" s="34" t="s">
        <v>1698</v>
      </c>
      <c r="Q2" s="34" t="s">
        <v>1697</v>
      </c>
      <c r="R2" s="34" t="s">
        <v>1696</v>
      </c>
      <c r="S2" s="34" t="s">
        <v>1695</v>
      </c>
    </row>
    <row r="3" spans="1:19" x14ac:dyDescent="0.2">
      <c r="A3">
        <v>0</v>
      </c>
      <c r="D3" s="54">
        <v>177834</v>
      </c>
      <c r="E3" s="54" t="s">
        <v>2371</v>
      </c>
      <c r="F3" s="57" t="s">
        <v>398</v>
      </c>
      <c r="G3" s="58"/>
      <c r="H3" s="54"/>
      <c r="I3" s="54"/>
      <c r="J3" s="54"/>
      <c r="K3" s="57" t="s">
        <v>3369</v>
      </c>
      <c r="L3" s="54"/>
      <c r="N3" s="37">
        <v>2611</v>
      </c>
      <c r="P3" s="54"/>
      <c r="Q3" s="54"/>
      <c r="R3" s="54"/>
      <c r="S3" s="54"/>
    </row>
    <row r="4" spans="1:19" x14ac:dyDescent="0.2">
      <c r="A4">
        <v>0</v>
      </c>
      <c r="D4" s="54">
        <v>222178</v>
      </c>
      <c r="E4" s="54" t="s">
        <v>2891</v>
      </c>
      <c r="F4" s="57" t="s">
        <v>366</v>
      </c>
      <c r="G4" s="58"/>
      <c r="H4" s="54"/>
      <c r="I4" s="54"/>
      <c r="J4" s="54"/>
      <c r="K4" s="57" t="s">
        <v>3356</v>
      </c>
      <c r="L4" s="54"/>
      <c r="M4" s="54"/>
      <c r="N4" s="37">
        <v>4074</v>
      </c>
      <c r="O4" s="54"/>
      <c r="P4" s="54"/>
      <c r="Q4" s="54"/>
      <c r="R4" s="54"/>
      <c r="S4" s="54"/>
    </row>
    <row r="5" spans="1:19" ht="15.75" x14ac:dyDescent="0.25">
      <c r="A5">
        <v>0</v>
      </c>
      <c r="B5" t="s">
        <v>180</v>
      </c>
      <c r="C5" t="b">
        <f>+B5=E5</f>
        <v>1</v>
      </c>
      <c r="D5" s="35">
        <v>138558</v>
      </c>
      <c r="E5" s="36" t="s">
        <v>180</v>
      </c>
      <c r="F5" s="36" t="s">
        <v>359</v>
      </c>
      <c r="G5" s="35">
        <v>1</v>
      </c>
      <c r="H5" s="35">
        <v>2</v>
      </c>
      <c r="I5" s="35">
        <v>2</v>
      </c>
      <c r="J5" s="35">
        <v>12</v>
      </c>
      <c r="K5" s="36" t="s">
        <v>425</v>
      </c>
      <c r="L5" s="35">
        <v>12</v>
      </c>
      <c r="M5" s="35">
        <v>2709</v>
      </c>
      <c r="N5" s="37">
        <v>2771</v>
      </c>
      <c r="O5" s="60"/>
      <c r="P5" s="36" t="s">
        <v>424</v>
      </c>
      <c r="Q5" s="35">
        <v>1</v>
      </c>
      <c r="R5" s="35">
        <v>1324</v>
      </c>
      <c r="S5" s="35">
        <v>2</v>
      </c>
    </row>
    <row r="6" spans="1:19" x14ac:dyDescent="0.2">
      <c r="A6">
        <v>0</v>
      </c>
      <c r="D6" s="54">
        <v>451079</v>
      </c>
      <c r="E6" s="54" t="s">
        <v>3184</v>
      </c>
      <c r="F6" s="57" t="s">
        <v>390</v>
      </c>
      <c r="G6" s="58"/>
      <c r="H6" s="54"/>
      <c r="I6" s="54"/>
      <c r="J6" s="54"/>
      <c r="K6" s="57" t="s">
        <v>3367</v>
      </c>
      <c r="L6" s="54"/>
      <c r="M6" s="54"/>
      <c r="N6" s="37">
        <v>77</v>
      </c>
      <c r="O6" s="54"/>
      <c r="P6" s="54"/>
      <c r="Q6" s="54"/>
      <c r="R6" s="54"/>
      <c r="S6" s="54"/>
    </row>
    <row r="7" spans="1:19" x14ac:dyDescent="0.2">
      <c r="A7">
        <v>0</v>
      </c>
      <c r="D7" s="54">
        <v>457271</v>
      </c>
      <c r="E7" s="54" t="s">
        <v>3205</v>
      </c>
      <c r="F7" s="57" t="s">
        <v>368</v>
      </c>
      <c r="G7" s="58"/>
      <c r="H7" s="54"/>
      <c r="I7" s="54"/>
      <c r="J7" s="54"/>
      <c r="K7" s="57" t="s">
        <v>3359</v>
      </c>
      <c r="L7" s="54"/>
      <c r="M7" s="54"/>
      <c r="N7" s="37">
        <v>42</v>
      </c>
      <c r="P7" s="54"/>
      <c r="Q7" s="54"/>
      <c r="R7" s="54"/>
      <c r="S7" s="54"/>
    </row>
    <row r="8" spans="1:19" x14ac:dyDescent="0.2">
      <c r="A8">
        <v>0</v>
      </c>
      <c r="D8" s="54">
        <v>108269</v>
      </c>
      <c r="E8" s="54" t="s">
        <v>1752</v>
      </c>
      <c r="F8" s="57" t="s">
        <v>368</v>
      </c>
      <c r="G8" s="58"/>
      <c r="H8" s="54"/>
      <c r="I8" s="54"/>
      <c r="J8" s="54"/>
      <c r="K8" s="57" t="s">
        <v>3367</v>
      </c>
      <c r="L8" s="54"/>
      <c r="M8" s="54"/>
      <c r="N8" s="37">
        <v>120</v>
      </c>
      <c r="O8" s="54"/>
      <c r="P8" s="54"/>
      <c r="Q8" s="54"/>
      <c r="R8" s="54"/>
      <c r="S8" s="54"/>
    </row>
    <row r="9" spans="1:19" x14ac:dyDescent="0.2">
      <c r="A9">
        <v>0</v>
      </c>
      <c r="D9" s="54">
        <v>210508</v>
      </c>
      <c r="E9" s="54" t="s">
        <v>2723</v>
      </c>
      <c r="F9" s="57" t="s">
        <v>379</v>
      </c>
      <c r="G9" s="58"/>
      <c r="H9" s="54"/>
      <c r="I9" s="54"/>
      <c r="J9" s="54"/>
      <c r="K9" s="57" t="s">
        <v>3359</v>
      </c>
      <c r="L9" s="54"/>
      <c r="M9" s="54"/>
      <c r="N9" s="37">
        <v>29</v>
      </c>
      <c r="P9" s="54"/>
      <c r="Q9" s="54"/>
      <c r="R9" s="63"/>
      <c r="S9" s="54"/>
    </row>
    <row r="10" spans="1:19" ht="15.75" x14ac:dyDescent="0.25">
      <c r="A10">
        <v>0</v>
      </c>
      <c r="B10" t="e">
        <v>#N/A</v>
      </c>
      <c r="C10" t="e">
        <f>+B10=E10</f>
        <v>#N/A</v>
      </c>
      <c r="D10" s="35">
        <v>159018</v>
      </c>
      <c r="E10" s="36" t="s">
        <v>1269</v>
      </c>
      <c r="F10" s="36" t="s">
        <v>399</v>
      </c>
      <c r="G10" s="35">
        <v>1</v>
      </c>
      <c r="H10" s="35">
        <v>-2</v>
      </c>
      <c r="I10" s="35">
        <v>-2</v>
      </c>
      <c r="J10" s="35">
        <v>1</v>
      </c>
      <c r="K10" s="36" t="s">
        <v>425</v>
      </c>
      <c r="L10" s="35">
        <v>1</v>
      </c>
      <c r="M10" s="60"/>
      <c r="N10" s="44" t="s">
        <v>3359</v>
      </c>
      <c r="O10" s="37"/>
      <c r="P10" s="36" t="s">
        <v>424</v>
      </c>
      <c r="Q10" s="60"/>
      <c r="R10" s="37"/>
      <c r="S10" s="60"/>
    </row>
    <row r="11" spans="1:19" ht="15.75" x14ac:dyDescent="0.25">
      <c r="A11">
        <v>0</v>
      </c>
      <c r="B11" t="s">
        <v>1262</v>
      </c>
      <c r="C11" t="b">
        <f>+B11=E11</f>
        <v>1</v>
      </c>
      <c r="D11" s="35">
        <v>159443</v>
      </c>
      <c r="E11" s="36" t="s">
        <v>1262</v>
      </c>
      <c r="F11" s="36" t="s">
        <v>399</v>
      </c>
      <c r="G11" s="35">
        <v>1</v>
      </c>
      <c r="H11" s="35">
        <v>2</v>
      </c>
      <c r="I11" s="35">
        <v>2</v>
      </c>
      <c r="J11" s="35">
        <v>1</v>
      </c>
      <c r="K11" s="36" t="s">
        <v>425</v>
      </c>
      <c r="L11" s="35">
        <v>1</v>
      </c>
      <c r="M11" s="35">
        <v>3209</v>
      </c>
      <c r="N11" s="37">
        <v>1820</v>
      </c>
      <c r="O11" s="37"/>
      <c r="P11" s="36" t="s">
        <v>424</v>
      </c>
      <c r="Q11" s="35">
        <v>2</v>
      </c>
      <c r="R11" s="60"/>
      <c r="S11" s="35">
        <v>3</v>
      </c>
    </row>
    <row r="12" spans="1:19" ht="15.75" x14ac:dyDescent="0.25">
      <c r="A12">
        <v>0</v>
      </c>
      <c r="B12" t="e">
        <v>#N/A</v>
      </c>
      <c r="C12" t="e">
        <f>+B12=E12</f>
        <v>#N/A</v>
      </c>
      <c r="D12" s="35">
        <v>160694</v>
      </c>
      <c r="E12" s="36" t="s">
        <v>1243</v>
      </c>
      <c r="F12" s="36" t="s">
        <v>399</v>
      </c>
      <c r="G12" s="35">
        <v>1</v>
      </c>
      <c r="H12" s="35">
        <v>-2</v>
      </c>
      <c r="I12" s="35">
        <v>-2</v>
      </c>
      <c r="J12" s="35">
        <v>1</v>
      </c>
      <c r="K12" s="36" t="s">
        <v>425</v>
      </c>
      <c r="L12" s="35">
        <v>1</v>
      </c>
      <c r="M12" s="60"/>
      <c r="N12" s="44" t="s">
        <v>3359</v>
      </c>
      <c r="O12" s="60"/>
      <c r="P12" s="36" t="s">
        <v>424</v>
      </c>
      <c r="Q12" s="60"/>
      <c r="R12" s="60"/>
      <c r="S12" s="60"/>
    </row>
    <row r="13" spans="1:19" x14ac:dyDescent="0.2">
      <c r="A13">
        <v>0</v>
      </c>
      <c r="D13" s="54">
        <v>384306</v>
      </c>
      <c r="E13" s="54" t="s">
        <v>3073</v>
      </c>
      <c r="F13" s="57" t="s">
        <v>368</v>
      </c>
      <c r="G13" s="58"/>
      <c r="H13" s="54"/>
      <c r="I13" s="54"/>
      <c r="J13" s="54"/>
      <c r="K13" s="57" t="s">
        <v>3367</v>
      </c>
      <c r="L13" s="54"/>
      <c r="M13" s="54"/>
      <c r="N13" s="37">
        <v>119</v>
      </c>
      <c r="P13" s="54"/>
      <c r="Q13" s="54"/>
      <c r="R13" s="63"/>
      <c r="S13" s="54"/>
    </row>
    <row r="14" spans="1:19" ht="15.75" x14ac:dyDescent="0.25">
      <c r="A14">
        <v>0</v>
      </c>
      <c r="B14" t="s">
        <v>3378</v>
      </c>
      <c r="C14" t="b">
        <f>+B14=E14</f>
        <v>1</v>
      </c>
      <c r="D14" s="35">
        <v>126182</v>
      </c>
      <c r="E14" s="41" t="str">
        <f>+B14</f>
        <v>Adams State University</v>
      </c>
      <c r="F14" s="36" t="s">
        <v>369</v>
      </c>
      <c r="G14" s="35">
        <v>1</v>
      </c>
      <c r="H14" s="35">
        <v>2</v>
      </c>
      <c r="I14" s="35">
        <v>2</v>
      </c>
      <c r="J14" s="35">
        <v>19</v>
      </c>
      <c r="K14" s="36" t="s">
        <v>432</v>
      </c>
      <c r="L14" s="35">
        <v>19</v>
      </c>
      <c r="M14" s="35">
        <v>2560</v>
      </c>
      <c r="N14" s="37">
        <v>2573</v>
      </c>
      <c r="O14" s="37"/>
      <c r="P14" s="36" t="s">
        <v>424</v>
      </c>
      <c r="Q14" s="35">
        <v>1</v>
      </c>
      <c r="R14" s="61">
        <v>1200</v>
      </c>
      <c r="S14" s="35">
        <v>1</v>
      </c>
    </row>
    <row r="15" spans="1:19" x14ac:dyDescent="0.2">
      <c r="A15">
        <v>0</v>
      </c>
      <c r="D15" s="54">
        <v>188429</v>
      </c>
      <c r="E15" s="54" t="s">
        <v>2450</v>
      </c>
      <c r="F15" s="57" t="s">
        <v>357</v>
      </c>
      <c r="G15" s="58"/>
      <c r="H15" s="54"/>
      <c r="I15" s="54"/>
      <c r="J15" s="54"/>
      <c r="K15" s="57" t="s">
        <v>3357</v>
      </c>
      <c r="L15" s="54"/>
      <c r="M15" s="54"/>
      <c r="N15" s="37">
        <v>6655</v>
      </c>
      <c r="P15" s="54"/>
      <c r="Q15" s="54"/>
      <c r="R15" s="54"/>
      <c r="S15" s="54"/>
    </row>
    <row r="16" spans="1:19" ht="15.75" x14ac:dyDescent="0.25">
      <c r="A16">
        <v>0</v>
      </c>
      <c r="B16" t="s">
        <v>3484</v>
      </c>
      <c r="C16" t="b">
        <f>+B16=E16</f>
        <v>1</v>
      </c>
      <c r="D16" s="35">
        <v>188438</v>
      </c>
      <c r="E16" s="41" t="str">
        <f>+B16</f>
        <v>Adirondack Community College</v>
      </c>
      <c r="F16" s="36" t="s">
        <v>357</v>
      </c>
      <c r="G16" s="35">
        <v>1</v>
      </c>
      <c r="H16" s="35">
        <v>2</v>
      </c>
      <c r="I16" s="35">
        <v>2</v>
      </c>
      <c r="J16" s="35">
        <v>2</v>
      </c>
      <c r="K16" s="36" t="s">
        <v>425</v>
      </c>
      <c r="L16" s="35">
        <v>2</v>
      </c>
      <c r="M16" s="35">
        <v>2994</v>
      </c>
      <c r="N16" s="37">
        <v>3139</v>
      </c>
      <c r="O16" s="61">
        <v>1</v>
      </c>
      <c r="P16" s="36" t="s">
        <v>1013</v>
      </c>
      <c r="Q16" s="35">
        <v>2</v>
      </c>
      <c r="R16" s="60"/>
      <c r="S16" s="35">
        <v>3</v>
      </c>
    </row>
    <row r="17" spans="1:19" x14ac:dyDescent="0.2">
      <c r="A17">
        <v>0</v>
      </c>
      <c r="D17" s="54">
        <v>374024</v>
      </c>
      <c r="E17" s="54" t="s">
        <v>3067</v>
      </c>
      <c r="F17" s="57" t="s">
        <v>393</v>
      </c>
      <c r="G17" s="58"/>
      <c r="H17" s="54"/>
      <c r="I17" s="54"/>
      <c r="J17" s="54"/>
      <c r="K17" s="57" t="s">
        <v>3367</v>
      </c>
      <c r="L17" s="54"/>
      <c r="M17" s="54"/>
      <c r="N17" s="37">
        <v>145</v>
      </c>
      <c r="P17" s="54"/>
      <c r="Q17" s="54"/>
      <c r="R17" s="63"/>
      <c r="S17" s="54"/>
    </row>
    <row r="18" spans="1:19" ht="15.75" x14ac:dyDescent="0.25">
      <c r="A18">
        <v>0</v>
      </c>
      <c r="B18" t="s">
        <v>1402</v>
      </c>
      <c r="C18" t="b">
        <f>+B18=E18</f>
        <v>1</v>
      </c>
      <c r="D18" s="35">
        <v>142832</v>
      </c>
      <c r="E18" s="36" t="s">
        <v>1402</v>
      </c>
      <c r="F18" s="36" t="s">
        <v>363</v>
      </c>
      <c r="G18" s="35">
        <v>2</v>
      </c>
      <c r="H18" s="35">
        <v>2</v>
      </c>
      <c r="I18" s="35">
        <v>2</v>
      </c>
      <c r="J18" s="35">
        <v>26</v>
      </c>
      <c r="K18" s="36" t="s">
        <v>427</v>
      </c>
      <c r="L18" s="35">
        <v>26</v>
      </c>
      <c r="M18" s="35">
        <v>661</v>
      </c>
      <c r="N18" s="37">
        <v>852</v>
      </c>
      <c r="O18" s="37"/>
      <c r="P18" s="36" t="s">
        <v>424</v>
      </c>
      <c r="Q18" s="35">
        <v>2</v>
      </c>
      <c r="R18" s="60"/>
      <c r="S18" s="35">
        <v>3</v>
      </c>
    </row>
    <row r="19" spans="1:19" x14ac:dyDescent="0.2">
      <c r="A19">
        <v>0</v>
      </c>
      <c r="D19" s="54">
        <v>168528</v>
      </c>
      <c r="E19" s="54" t="s">
        <v>2270</v>
      </c>
      <c r="F19" s="57" t="s">
        <v>361</v>
      </c>
      <c r="G19" s="58"/>
      <c r="H19" s="54"/>
      <c r="I19" s="54"/>
      <c r="J19" s="54"/>
      <c r="K19" s="57" t="s">
        <v>3349</v>
      </c>
      <c r="L19" s="54"/>
      <c r="M19" s="54"/>
      <c r="N19" s="37">
        <v>1617</v>
      </c>
      <c r="P19" s="54"/>
      <c r="Q19" s="54"/>
      <c r="R19" s="63"/>
      <c r="S19" s="54"/>
    </row>
    <row r="20" spans="1:19" x14ac:dyDescent="0.2">
      <c r="A20">
        <v>0</v>
      </c>
      <c r="D20" s="54">
        <v>133872</v>
      </c>
      <c r="E20" s="54" t="s">
        <v>1911</v>
      </c>
      <c r="F20" s="57" t="s">
        <v>390</v>
      </c>
      <c r="G20" s="58"/>
      <c r="H20" s="54"/>
      <c r="I20" s="54"/>
      <c r="J20" s="54"/>
      <c r="K20" s="57" t="s">
        <v>3367</v>
      </c>
      <c r="L20" s="54"/>
      <c r="M20" s="54"/>
      <c r="N20" s="37">
        <v>1348</v>
      </c>
      <c r="P20" s="54"/>
      <c r="Q20" s="54"/>
      <c r="R20" s="63"/>
      <c r="S20" s="54"/>
    </row>
    <row r="21" spans="1:19" x14ac:dyDescent="0.2">
      <c r="A21">
        <v>0</v>
      </c>
      <c r="D21" s="54">
        <v>138600</v>
      </c>
      <c r="E21" s="54" t="s">
        <v>1940</v>
      </c>
      <c r="F21" s="57" t="s">
        <v>359</v>
      </c>
      <c r="G21" s="58"/>
      <c r="H21" s="54"/>
      <c r="I21" s="54"/>
      <c r="J21" s="54"/>
      <c r="K21" s="57" t="s">
        <v>3348</v>
      </c>
      <c r="L21" s="54"/>
      <c r="M21" s="54"/>
      <c r="N21" s="37">
        <v>904</v>
      </c>
      <c r="P21" s="54"/>
      <c r="Q21" s="54"/>
      <c r="R21" s="54"/>
      <c r="S21" s="54"/>
    </row>
    <row r="22" spans="1:19" x14ac:dyDescent="0.2">
      <c r="A22">
        <v>0</v>
      </c>
      <c r="D22" s="54">
        <v>152822</v>
      </c>
      <c r="E22" s="54" t="s">
        <v>2088</v>
      </c>
      <c r="F22" s="57" t="s">
        <v>392</v>
      </c>
      <c r="G22" s="58"/>
      <c r="H22" s="54"/>
      <c r="I22" s="54"/>
      <c r="J22" s="54"/>
      <c r="K22" s="57" t="s">
        <v>3365</v>
      </c>
      <c r="L22" s="54"/>
      <c r="M22" s="54"/>
      <c r="N22" s="37">
        <v>845</v>
      </c>
      <c r="P22" s="54"/>
      <c r="Q22" s="54"/>
      <c r="R22" s="54"/>
      <c r="S22" s="54"/>
    </row>
    <row r="23" spans="1:19" ht="15.75" x14ac:dyDescent="0.25">
      <c r="A23">
        <v>0</v>
      </c>
      <c r="B23" t="s">
        <v>771</v>
      </c>
      <c r="C23" t="b">
        <f t="shared" ref="C23:C29" si="1">+B23=E23</f>
        <v>1</v>
      </c>
      <c r="D23" s="35">
        <v>217615</v>
      </c>
      <c r="E23" s="36" t="s">
        <v>771</v>
      </c>
      <c r="F23" s="36" t="s">
        <v>382</v>
      </c>
      <c r="G23" s="35">
        <v>1</v>
      </c>
      <c r="H23" s="35">
        <v>2</v>
      </c>
      <c r="I23" s="35">
        <v>2</v>
      </c>
      <c r="J23" s="35">
        <v>2</v>
      </c>
      <c r="K23" s="36" t="s">
        <v>425</v>
      </c>
      <c r="L23" s="35">
        <v>2</v>
      </c>
      <c r="M23" s="35">
        <v>2045</v>
      </c>
      <c r="N23" s="37">
        <v>1502</v>
      </c>
      <c r="O23" s="37"/>
      <c r="P23" s="36" t="s">
        <v>424</v>
      </c>
      <c r="Q23" s="35">
        <v>2</v>
      </c>
      <c r="R23" s="60"/>
      <c r="S23" s="35">
        <v>3</v>
      </c>
    </row>
    <row r="24" spans="1:19" ht="15.75" x14ac:dyDescent="0.25">
      <c r="A24">
        <v>0</v>
      </c>
      <c r="B24" t="s">
        <v>1506</v>
      </c>
      <c r="C24" t="b">
        <f t="shared" si="1"/>
        <v>1</v>
      </c>
      <c r="D24" s="35">
        <v>126207</v>
      </c>
      <c r="E24" s="36" t="s">
        <v>1506</v>
      </c>
      <c r="F24" s="36" t="s">
        <v>369</v>
      </c>
      <c r="G24" s="35">
        <v>1</v>
      </c>
      <c r="H24" s="35">
        <v>2</v>
      </c>
      <c r="I24" s="35">
        <v>2</v>
      </c>
      <c r="J24" s="35">
        <v>2</v>
      </c>
      <c r="K24" s="36" t="s">
        <v>425</v>
      </c>
      <c r="L24" s="35">
        <v>2</v>
      </c>
      <c r="M24" s="35">
        <v>3171</v>
      </c>
      <c r="N24" s="37">
        <v>3029</v>
      </c>
      <c r="O24" s="37"/>
      <c r="P24" s="36" t="s">
        <v>424</v>
      </c>
      <c r="Q24" s="35">
        <v>2</v>
      </c>
      <c r="R24" s="37"/>
      <c r="S24" s="35">
        <v>3</v>
      </c>
    </row>
    <row r="25" spans="1:19" ht="15.75" x14ac:dyDescent="0.25">
      <c r="A25">
        <v>0</v>
      </c>
      <c r="B25" t="e">
        <v>#N/A</v>
      </c>
      <c r="C25" t="e">
        <f t="shared" si="1"/>
        <v>#N/A</v>
      </c>
      <c r="D25" s="35">
        <v>200697</v>
      </c>
      <c r="E25" s="36" t="s">
        <v>898</v>
      </c>
      <c r="F25" s="36" t="s">
        <v>383</v>
      </c>
      <c r="G25" s="35">
        <v>1</v>
      </c>
      <c r="H25" s="35">
        <v>-1</v>
      </c>
      <c r="I25" s="35">
        <v>2</v>
      </c>
      <c r="J25" s="35">
        <v>17</v>
      </c>
      <c r="K25" s="36" t="s">
        <v>648</v>
      </c>
      <c r="L25" s="35">
        <v>17</v>
      </c>
      <c r="M25" s="35">
        <v>721</v>
      </c>
      <c r="N25" s="44" t="s">
        <v>3359</v>
      </c>
      <c r="O25" s="53">
        <v>1</v>
      </c>
      <c r="P25" s="36" t="s">
        <v>424</v>
      </c>
      <c r="Q25" s="35">
        <v>2</v>
      </c>
      <c r="R25" s="37"/>
      <c r="S25" s="35">
        <v>3</v>
      </c>
    </row>
    <row r="26" spans="1:19" ht="15.75" x14ac:dyDescent="0.25">
      <c r="A26">
        <v>0</v>
      </c>
      <c r="B26" t="s">
        <v>225</v>
      </c>
      <c r="C26" t="b">
        <f t="shared" si="1"/>
        <v>1</v>
      </c>
      <c r="D26" s="35">
        <v>100654</v>
      </c>
      <c r="E26" s="36" t="s">
        <v>225</v>
      </c>
      <c r="F26" s="36" t="s">
        <v>395</v>
      </c>
      <c r="G26" s="35">
        <v>1</v>
      </c>
      <c r="H26" s="35">
        <v>2</v>
      </c>
      <c r="I26" s="35">
        <v>2</v>
      </c>
      <c r="J26" s="35">
        <v>18</v>
      </c>
      <c r="K26" s="36" t="s">
        <v>474</v>
      </c>
      <c r="L26" s="35">
        <v>18</v>
      </c>
      <c r="M26" s="35">
        <v>5288</v>
      </c>
      <c r="N26" s="37">
        <v>4660</v>
      </c>
      <c r="O26" s="53">
        <v>1</v>
      </c>
      <c r="P26" s="36" t="s">
        <v>424</v>
      </c>
      <c r="Q26" s="35">
        <v>1</v>
      </c>
      <c r="R26" s="35">
        <v>448</v>
      </c>
      <c r="S26" s="35">
        <v>1</v>
      </c>
    </row>
    <row r="27" spans="1:19" ht="15.75" x14ac:dyDescent="0.25">
      <c r="A27">
        <v>0</v>
      </c>
      <c r="B27" t="s">
        <v>1673</v>
      </c>
      <c r="C27" t="b">
        <f t="shared" si="1"/>
        <v>1</v>
      </c>
      <c r="D27" s="35">
        <v>101949</v>
      </c>
      <c r="E27" s="36" t="s">
        <v>1673</v>
      </c>
      <c r="F27" s="36" t="s">
        <v>395</v>
      </c>
      <c r="G27" s="35">
        <v>1</v>
      </c>
      <c r="H27" s="35">
        <v>2</v>
      </c>
      <c r="I27" s="35">
        <v>2</v>
      </c>
      <c r="J27" s="35">
        <v>1</v>
      </c>
      <c r="K27" s="36" t="s">
        <v>425</v>
      </c>
      <c r="L27" s="35">
        <v>1</v>
      </c>
      <c r="M27" s="35">
        <v>1154</v>
      </c>
      <c r="N27" s="37">
        <v>1041</v>
      </c>
      <c r="O27" s="37"/>
      <c r="P27" s="36" t="s">
        <v>424</v>
      </c>
      <c r="Q27" s="35">
        <v>2</v>
      </c>
      <c r="R27" s="60"/>
      <c r="S27" s="35">
        <v>3</v>
      </c>
    </row>
    <row r="28" spans="1:19" ht="15.75" x14ac:dyDescent="0.25">
      <c r="A28">
        <v>0</v>
      </c>
      <c r="B28" t="s">
        <v>1693</v>
      </c>
      <c r="C28" t="b">
        <f t="shared" si="1"/>
        <v>1</v>
      </c>
      <c r="D28" s="35">
        <v>100724</v>
      </c>
      <c r="E28" s="36" t="s">
        <v>1693</v>
      </c>
      <c r="F28" s="36" t="s">
        <v>395</v>
      </c>
      <c r="G28" s="35">
        <v>1</v>
      </c>
      <c r="H28" s="35">
        <v>2</v>
      </c>
      <c r="I28" s="35">
        <v>2</v>
      </c>
      <c r="J28" s="35">
        <v>18</v>
      </c>
      <c r="K28" s="36" t="s">
        <v>474</v>
      </c>
      <c r="L28" s="35">
        <v>18</v>
      </c>
      <c r="M28" s="35">
        <v>5124</v>
      </c>
      <c r="N28" s="37">
        <v>5525</v>
      </c>
      <c r="O28" s="37"/>
      <c r="P28" s="36" t="s">
        <v>424</v>
      </c>
      <c r="Q28" s="35">
        <v>1</v>
      </c>
      <c r="R28" s="61">
        <v>2150</v>
      </c>
      <c r="S28" s="35">
        <v>1</v>
      </c>
    </row>
    <row r="29" spans="1:19" ht="15.75" x14ac:dyDescent="0.25">
      <c r="A29">
        <v>0</v>
      </c>
      <c r="B29" t="s">
        <v>915</v>
      </c>
      <c r="C29" t="b">
        <f t="shared" si="1"/>
        <v>1</v>
      </c>
      <c r="D29" s="35">
        <v>199786</v>
      </c>
      <c r="E29" s="36" t="s">
        <v>915</v>
      </c>
      <c r="F29" s="36" t="s">
        <v>387</v>
      </c>
      <c r="G29" s="35">
        <v>1</v>
      </c>
      <c r="H29" s="35">
        <v>2</v>
      </c>
      <c r="I29" s="35">
        <v>2</v>
      </c>
      <c r="J29" s="35">
        <v>5</v>
      </c>
      <c r="K29" s="36" t="s">
        <v>425</v>
      </c>
      <c r="L29" s="35">
        <v>5</v>
      </c>
      <c r="M29" s="35">
        <v>3621</v>
      </c>
      <c r="N29" s="37">
        <v>2644</v>
      </c>
      <c r="O29" s="37"/>
      <c r="P29" s="36" t="s">
        <v>424</v>
      </c>
      <c r="Q29" s="35">
        <v>2</v>
      </c>
      <c r="R29" s="60"/>
      <c r="S29" s="35">
        <v>3</v>
      </c>
    </row>
    <row r="30" spans="1:19" x14ac:dyDescent="0.2">
      <c r="A30">
        <v>0</v>
      </c>
      <c r="D30" s="54">
        <v>102580</v>
      </c>
      <c r="E30" s="54" t="s">
        <v>1730</v>
      </c>
      <c r="F30" s="57" t="s">
        <v>404</v>
      </c>
      <c r="G30" s="58"/>
      <c r="H30" s="54"/>
      <c r="I30" s="54"/>
      <c r="J30" s="54"/>
      <c r="K30" s="57" t="s">
        <v>3359</v>
      </c>
      <c r="L30" s="54"/>
      <c r="M30" s="54"/>
      <c r="N30" s="37">
        <v>29</v>
      </c>
      <c r="P30" s="54"/>
      <c r="Q30" s="54"/>
      <c r="R30" s="54"/>
      <c r="S30" s="54"/>
    </row>
    <row r="31" spans="1:19" x14ac:dyDescent="0.2">
      <c r="A31">
        <v>0</v>
      </c>
      <c r="D31" s="54">
        <v>102669</v>
      </c>
      <c r="E31" s="54" t="s">
        <v>1731</v>
      </c>
      <c r="F31" s="57" t="s">
        <v>404</v>
      </c>
      <c r="G31" s="58"/>
      <c r="H31" s="54"/>
      <c r="I31" s="54"/>
      <c r="J31" s="54"/>
      <c r="K31" s="57" t="s">
        <v>3351</v>
      </c>
      <c r="L31" s="54"/>
      <c r="M31" s="54"/>
      <c r="N31" s="37">
        <v>457</v>
      </c>
      <c r="P31" s="54"/>
      <c r="Q31" s="54"/>
      <c r="R31" s="54"/>
      <c r="S31" s="54"/>
    </row>
    <row r="32" spans="1:19" x14ac:dyDescent="0.2">
      <c r="A32">
        <v>0</v>
      </c>
      <c r="D32" s="54">
        <v>188526</v>
      </c>
      <c r="E32" s="54" t="s">
        <v>2451</v>
      </c>
      <c r="F32" s="57" t="s">
        <v>357</v>
      </c>
      <c r="G32" s="58"/>
      <c r="H32" s="54"/>
      <c r="I32" s="54"/>
      <c r="J32" s="54"/>
      <c r="K32" s="57" t="s">
        <v>3367</v>
      </c>
      <c r="L32" s="54"/>
      <c r="M32" s="54"/>
      <c r="N32" s="37">
        <v>1614</v>
      </c>
      <c r="P32" s="54"/>
      <c r="Q32" s="54"/>
      <c r="R32" s="54"/>
      <c r="S32" s="54"/>
    </row>
    <row r="33" spans="1:19" x14ac:dyDescent="0.2">
      <c r="A33">
        <v>0</v>
      </c>
      <c r="D33" s="54">
        <v>188535</v>
      </c>
      <c r="E33" s="54" t="s">
        <v>2452</v>
      </c>
      <c r="F33" s="57" t="s">
        <v>357</v>
      </c>
      <c r="G33" s="58"/>
      <c r="H33" s="54"/>
      <c r="I33" s="54"/>
      <c r="J33" s="54"/>
      <c r="K33" s="57" t="s">
        <v>3368</v>
      </c>
      <c r="L33" s="54"/>
      <c r="M33" s="54"/>
      <c r="N33" s="37">
        <v>559</v>
      </c>
      <c r="P33" s="54"/>
      <c r="Q33" s="54"/>
      <c r="R33" s="63"/>
      <c r="S33" s="54"/>
    </row>
    <row r="34" spans="1:19" x14ac:dyDescent="0.2">
      <c r="A34">
        <v>0</v>
      </c>
      <c r="D34" s="54">
        <v>188580</v>
      </c>
      <c r="E34" s="54" t="s">
        <v>2453</v>
      </c>
      <c r="F34" s="57" t="s">
        <v>357</v>
      </c>
      <c r="G34" s="58"/>
      <c r="H34" s="54"/>
      <c r="I34" s="54"/>
      <c r="J34" s="54"/>
      <c r="K34" s="57" t="s">
        <v>3369</v>
      </c>
      <c r="L34" s="54"/>
      <c r="M34" s="54"/>
      <c r="N34" s="37">
        <v>830</v>
      </c>
      <c r="P34" s="54"/>
      <c r="Q34" s="54"/>
      <c r="R34" s="63"/>
      <c r="S34" s="54"/>
    </row>
    <row r="35" spans="1:19" ht="15.75" x14ac:dyDescent="0.25">
      <c r="A35">
        <v>0</v>
      </c>
      <c r="B35" t="s">
        <v>259</v>
      </c>
      <c r="C35" t="b">
        <f>+B35=E35</f>
        <v>1</v>
      </c>
      <c r="D35" s="35">
        <v>138716</v>
      </c>
      <c r="E35" s="36" t="s">
        <v>259</v>
      </c>
      <c r="F35" s="36" t="s">
        <v>359</v>
      </c>
      <c r="G35" s="35">
        <v>1</v>
      </c>
      <c r="H35" s="35">
        <v>2</v>
      </c>
      <c r="I35" s="35">
        <v>2</v>
      </c>
      <c r="J35" s="35">
        <v>19</v>
      </c>
      <c r="K35" s="36" t="s">
        <v>432</v>
      </c>
      <c r="L35" s="35">
        <v>19</v>
      </c>
      <c r="M35" s="35">
        <v>4050</v>
      </c>
      <c r="N35" s="37">
        <v>3636</v>
      </c>
      <c r="O35" s="37"/>
      <c r="P35" s="36" t="s">
        <v>424</v>
      </c>
      <c r="Q35" s="35">
        <v>1</v>
      </c>
      <c r="R35" s="61">
        <v>1582</v>
      </c>
      <c r="S35" s="35">
        <v>1</v>
      </c>
    </row>
    <row r="36" spans="1:19" ht="15.75" x14ac:dyDescent="0.25">
      <c r="A36">
        <v>0</v>
      </c>
      <c r="B36" t="s">
        <v>1447</v>
      </c>
      <c r="C36" t="b">
        <f>+B36=E36</f>
        <v>1</v>
      </c>
      <c r="D36" s="35">
        <v>138682</v>
      </c>
      <c r="E36" s="36" t="s">
        <v>1447</v>
      </c>
      <c r="F36" s="36" t="s">
        <v>359</v>
      </c>
      <c r="G36" s="35">
        <v>1</v>
      </c>
      <c r="H36" s="35">
        <v>2</v>
      </c>
      <c r="I36" s="35">
        <v>2</v>
      </c>
      <c r="J36" s="35">
        <v>2</v>
      </c>
      <c r="K36" s="36" t="s">
        <v>425</v>
      </c>
      <c r="L36" s="35">
        <v>2</v>
      </c>
      <c r="M36" s="35">
        <v>3476</v>
      </c>
      <c r="N36" s="37">
        <v>2696</v>
      </c>
      <c r="O36" s="37"/>
      <c r="P36" s="36" t="s">
        <v>424</v>
      </c>
      <c r="Q36" s="35">
        <v>2</v>
      </c>
      <c r="R36" s="37"/>
      <c r="S36" s="35">
        <v>3</v>
      </c>
    </row>
    <row r="37" spans="1:19" x14ac:dyDescent="0.2">
      <c r="A37">
        <v>0</v>
      </c>
      <c r="D37" s="54">
        <v>128498</v>
      </c>
      <c r="E37" s="54" t="s">
        <v>1866</v>
      </c>
      <c r="F37" s="57" t="s">
        <v>370</v>
      </c>
      <c r="G37" s="58"/>
      <c r="H37" s="54"/>
      <c r="I37" s="54"/>
      <c r="J37" s="54"/>
      <c r="K37" s="57" t="s">
        <v>3356</v>
      </c>
      <c r="L37" s="54"/>
      <c r="M37" s="54"/>
      <c r="N37" s="37">
        <v>1513</v>
      </c>
      <c r="P37" s="54"/>
      <c r="Q37" s="54"/>
      <c r="R37" s="63"/>
      <c r="S37" s="54"/>
    </row>
    <row r="38" spans="1:19" x14ac:dyDescent="0.2">
      <c r="A38">
        <v>0</v>
      </c>
      <c r="D38" s="54">
        <v>168546</v>
      </c>
      <c r="E38" s="54" t="s">
        <v>2271</v>
      </c>
      <c r="F38" s="57" t="s">
        <v>361</v>
      </c>
      <c r="G38" s="58"/>
      <c r="H38" s="54"/>
      <c r="I38" s="54"/>
      <c r="J38" s="54"/>
      <c r="K38" s="57" t="s">
        <v>3348</v>
      </c>
      <c r="L38" s="54"/>
      <c r="M38" s="54"/>
      <c r="N38" s="37">
        <v>1286</v>
      </c>
      <c r="P38" s="54"/>
      <c r="Q38" s="54"/>
      <c r="R38" s="54"/>
      <c r="S38" s="54"/>
    </row>
    <row r="39" spans="1:19" x14ac:dyDescent="0.2">
      <c r="A39">
        <v>0</v>
      </c>
      <c r="D39" s="54">
        <v>210571</v>
      </c>
      <c r="E39" s="54" t="s">
        <v>2724</v>
      </c>
      <c r="F39" s="57" t="s">
        <v>379</v>
      </c>
      <c r="G39" s="58"/>
      <c r="H39" s="54"/>
      <c r="I39" s="54"/>
      <c r="J39" s="54"/>
      <c r="K39" s="57" t="s">
        <v>3348</v>
      </c>
      <c r="L39" s="54"/>
      <c r="M39" s="54"/>
      <c r="N39" s="37">
        <v>2342</v>
      </c>
      <c r="O39" s="54"/>
      <c r="P39" s="54"/>
      <c r="Q39" s="54"/>
      <c r="R39" s="54"/>
      <c r="S39" s="54"/>
    </row>
    <row r="40" spans="1:19" ht="15.75" x14ac:dyDescent="0.25">
      <c r="A40">
        <v>0</v>
      </c>
      <c r="B40" t="s">
        <v>1129</v>
      </c>
      <c r="C40" t="b">
        <f>+B40=E40</f>
        <v>1</v>
      </c>
      <c r="D40" s="35">
        <v>175342</v>
      </c>
      <c r="E40" s="36" t="s">
        <v>1129</v>
      </c>
      <c r="F40" s="36" t="s">
        <v>362</v>
      </c>
      <c r="G40" s="35">
        <v>1</v>
      </c>
      <c r="H40" s="35">
        <v>2</v>
      </c>
      <c r="I40" s="35">
        <v>2</v>
      </c>
      <c r="J40" s="35">
        <v>19</v>
      </c>
      <c r="K40" s="36" t="s">
        <v>432</v>
      </c>
      <c r="L40" s="35">
        <v>19</v>
      </c>
      <c r="M40" s="35">
        <v>3217</v>
      </c>
      <c r="N40" s="37">
        <v>3272</v>
      </c>
      <c r="O40" s="37"/>
      <c r="P40" s="36" t="s">
        <v>424</v>
      </c>
      <c r="Q40" s="35">
        <v>1</v>
      </c>
      <c r="R40" s="61">
        <v>1744</v>
      </c>
      <c r="S40" s="35">
        <v>1</v>
      </c>
    </row>
    <row r="41" spans="1:19" x14ac:dyDescent="0.2">
      <c r="A41">
        <v>0</v>
      </c>
      <c r="D41" s="54">
        <v>237118</v>
      </c>
      <c r="E41" s="54" t="s">
        <v>3000</v>
      </c>
      <c r="F41" s="57" t="s">
        <v>407</v>
      </c>
      <c r="G41" s="58"/>
      <c r="H41" s="54"/>
      <c r="I41" s="54"/>
      <c r="J41" s="54"/>
      <c r="K41" s="57" t="s">
        <v>3349</v>
      </c>
      <c r="L41" s="54"/>
      <c r="M41" s="54"/>
      <c r="N41" s="37">
        <v>1082</v>
      </c>
      <c r="P41" s="54"/>
      <c r="Q41" s="54"/>
      <c r="R41" s="54"/>
      <c r="S41" s="54"/>
    </row>
    <row r="42" spans="1:19" ht="15.75" x14ac:dyDescent="0.25">
      <c r="A42">
        <v>0</v>
      </c>
      <c r="B42" t="s">
        <v>1160</v>
      </c>
      <c r="C42" t="b">
        <f>+B42=E42</f>
        <v>1</v>
      </c>
      <c r="D42" s="35">
        <v>172918</v>
      </c>
      <c r="E42" s="36" t="s">
        <v>1160</v>
      </c>
      <c r="F42" s="36" t="s">
        <v>393</v>
      </c>
      <c r="G42" s="35">
        <v>1</v>
      </c>
      <c r="H42" s="35">
        <v>2</v>
      </c>
      <c r="I42" s="35">
        <v>2</v>
      </c>
      <c r="J42" s="35">
        <v>2</v>
      </c>
      <c r="K42" s="36" t="s">
        <v>425</v>
      </c>
      <c r="L42" s="35">
        <v>2</v>
      </c>
      <c r="M42" s="35">
        <v>1968</v>
      </c>
      <c r="N42" s="37">
        <v>1934</v>
      </c>
      <c r="O42" s="37"/>
      <c r="P42" s="36" t="s">
        <v>424</v>
      </c>
      <c r="Q42" s="35">
        <v>2</v>
      </c>
      <c r="R42" s="60"/>
      <c r="S42" s="35">
        <v>3</v>
      </c>
    </row>
    <row r="43" spans="1:19" x14ac:dyDescent="0.2">
      <c r="A43">
        <v>0</v>
      </c>
      <c r="D43" s="54">
        <v>188641</v>
      </c>
      <c r="E43" s="54" t="s">
        <v>2454</v>
      </c>
      <c r="F43" s="57" t="s">
        <v>357</v>
      </c>
      <c r="G43" s="58"/>
      <c r="H43" s="54"/>
      <c r="I43" s="54"/>
      <c r="J43" s="54"/>
      <c r="K43" s="57" t="s">
        <v>3356</v>
      </c>
      <c r="L43" s="54"/>
      <c r="M43" s="54"/>
      <c r="N43" s="37">
        <v>2214</v>
      </c>
      <c r="O43" s="54"/>
      <c r="P43" s="54"/>
      <c r="Q43" s="54"/>
      <c r="R43" s="54"/>
      <c r="S43" s="54"/>
    </row>
    <row r="44" spans="1:19" x14ac:dyDescent="0.2">
      <c r="A44">
        <v>0</v>
      </c>
      <c r="D44" s="54">
        <v>156189</v>
      </c>
      <c r="E44" s="54" t="s">
        <v>2141</v>
      </c>
      <c r="F44" s="57" t="s">
        <v>396</v>
      </c>
      <c r="G44" s="58"/>
      <c r="H44" s="54"/>
      <c r="I44" s="54"/>
      <c r="J44" s="54"/>
      <c r="K44" s="57" t="s">
        <v>3349</v>
      </c>
      <c r="L44" s="54"/>
      <c r="M44" s="54"/>
      <c r="N44" s="37">
        <v>616</v>
      </c>
      <c r="O44" s="54"/>
      <c r="P44" s="54"/>
      <c r="Q44" s="54"/>
      <c r="R44" s="54"/>
      <c r="S44" s="54"/>
    </row>
    <row r="45" spans="1:19" ht="15.75" x14ac:dyDescent="0.25">
      <c r="A45">
        <v>0</v>
      </c>
      <c r="B45" t="s">
        <v>1622</v>
      </c>
      <c r="C45" t="b">
        <f>+B45=E45</f>
        <v>1</v>
      </c>
      <c r="D45" s="35">
        <v>108807</v>
      </c>
      <c r="E45" s="36" t="s">
        <v>1622</v>
      </c>
      <c r="F45" s="36" t="s">
        <v>368</v>
      </c>
      <c r="G45" s="35">
        <v>1</v>
      </c>
      <c r="H45" s="35">
        <v>2</v>
      </c>
      <c r="I45" s="35">
        <v>2</v>
      </c>
      <c r="J45" s="35">
        <v>3</v>
      </c>
      <c r="K45" s="36" t="s">
        <v>425</v>
      </c>
      <c r="L45" s="35">
        <v>3</v>
      </c>
      <c r="M45" s="35">
        <v>6639</v>
      </c>
      <c r="N45" s="37">
        <v>5910</v>
      </c>
      <c r="O45" s="53">
        <v>1</v>
      </c>
      <c r="P45" s="36" t="s">
        <v>424</v>
      </c>
      <c r="Q45" s="35">
        <v>2</v>
      </c>
      <c r="R45" s="60"/>
      <c r="S45" s="35">
        <v>3</v>
      </c>
    </row>
    <row r="46" spans="1:19" ht="15.75" x14ac:dyDescent="0.25">
      <c r="A46">
        <v>0</v>
      </c>
      <c r="B46" t="s">
        <v>1231</v>
      </c>
      <c r="C46" t="b">
        <f>+B46=E46</f>
        <v>1</v>
      </c>
      <c r="D46" s="35">
        <v>161688</v>
      </c>
      <c r="E46" s="36" t="s">
        <v>1231</v>
      </c>
      <c r="F46" s="36" t="s">
        <v>373</v>
      </c>
      <c r="G46" s="35">
        <v>1</v>
      </c>
      <c r="H46" s="35">
        <v>2</v>
      </c>
      <c r="I46" s="35">
        <v>2</v>
      </c>
      <c r="J46" s="35">
        <v>2</v>
      </c>
      <c r="K46" s="36" t="s">
        <v>425</v>
      </c>
      <c r="L46" s="35">
        <v>2</v>
      </c>
      <c r="M46" s="35">
        <v>2884</v>
      </c>
      <c r="N46" s="37">
        <v>2213</v>
      </c>
      <c r="O46" s="61">
        <v>1</v>
      </c>
      <c r="P46" s="36" t="s">
        <v>424</v>
      </c>
      <c r="Q46" s="35">
        <v>1</v>
      </c>
      <c r="R46" s="35">
        <v>236</v>
      </c>
      <c r="S46" s="35">
        <v>3</v>
      </c>
    </row>
    <row r="47" spans="1:19" x14ac:dyDescent="0.2">
      <c r="A47">
        <v>0</v>
      </c>
      <c r="D47" s="54">
        <v>210669</v>
      </c>
      <c r="E47" s="54" t="s">
        <v>2725</v>
      </c>
      <c r="F47" s="57" t="s">
        <v>379</v>
      </c>
      <c r="G47" s="58"/>
      <c r="H47" s="54"/>
      <c r="I47" s="54"/>
      <c r="J47" s="54"/>
      <c r="K47" s="57" t="s">
        <v>3348</v>
      </c>
      <c r="L47" s="54"/>
      <c r="M47" s="54"/>
      <c r="N47" s="37">
        <v>2139</v>
      </c>
      <c r="O47" s="54"/>
      <c r="P47" s="54"/>
      <c r="Q47" s="54"/>
      <c r="R47" s="54"/>
      <c r="S47" s="54"/>
    </row>
    <row r="48" spans="1:19" ht="15.75" x14ac:dyDescent="0.25">
      <c r="A48">
        <v>0</v>
      </c>
      <c r="D48" s="54">
        <v>200873</v>
      </c>
      <c r="E48" s="54" t="s">
        <v>2626</v>
      </c>
      <c r="F48" s="57" t="s">
        <v>383</v>
      </c>
      <c r="G48" s="58"/>
      <c r="H48" s="54"/>
      <c r="I48" s="54"/>
      <c r="J48" s="54"/>
      <c r="K48" s="43" t="s">
        <v>3363</v>
      </c>
      <c r="L48" s="54"/>
      <c r="M48" s="54"/>
      <c r="N48" s="37">
        <v>36</v>
      </c>
      <c r="O48" s="54"/>
      <c r="P48" s="54"/>
      <c r="Q48" s="54"/>
      <c r="R48" s="54"/>
      <c r="S48" s="54"/>
    </row>
    <row r="49" spans="1:19" x14ac:dyDescent="0.2">
      <c r="A49">
        <v>0</v>
      </c>
      <c r="D49" s="54">
        <v>152798</v>
      </c>
      <c r="E49" s="54" t="s">
        <v>2087</v>
      </c>
      <c r="F49" s="57" t="s">
        <v>392</v>
      </c>
      <c r="G49" s="58"/>
      <c r="H49" s="54"/>
      <c r="I49" s="54"/>
      <c r="J49" s="54"/>
      <c r="K49" s="57" t="s">
        <v>3367</v>
      </c>
      <c r="L49" s="54"/>
      <c r="M49" s="54"/>
      <c r="N49" s="37">
        <v>396</v>
      </c>
      <c r="O49" s="54"/>
      <c r="P49" s="54"/>
      <c r="Q49" s="54"/>
      <c r="R49" s="54"/>
      <c r="S49" s="54"/>
    </row>
    <row r="50" spans="1:19" ht="15.75" x14ac:dyDescent="0.25">
      <c r="A50">
        <v>0</v>
      </c>
      <c r="B50" t="s">
        <v>1321</v>
      </c>
      <c r="C50" t="b">
        <f>+B50=E50</f>
        <v>1</v>
      </c>
      <c r="D50" s="35">
        <v>154642</v>
      </c>
      <c r="E50" s="36" t="s">
        <v>1321</v>
      </c>
      <c r="F50" s="36" t="s">
        <v>372</v>
      </c>
      <c r="G50" s="35">
        <v>1</v>
      </c>
      <c r="H50" s="35">
        <v>2</v>
      </c>
      <c r="I50" s="35">
        <v>2</v>
      </c>
      <c r="J50" s="35">
        <v>2</v>
      </c>
      <c r="K50" s="36" t="s">
        <v>425</v>
      </c>
      <c r="L50" s="35">
        <v>2</v>
      </c>
      <c r="M50" s="35">
        <v>1896</v>
      </c>
      <c r="N50" s="37">
        <v>1839</v>
      </c>
      <c r="O50" s="53">
        <v>1</v>
      </c>
      <c r="P50" s="36" t="s">
        <v>424</v>
      </c>
      <c r="Q50" s="35">
        <v>1</v>
      </c>
      <c r="R50" s="35">
        <v>260</v>
      </c>
      <c r="S50" s="35">
        <v>1</v>
      </c>
    </row>
    <row r="51" spans="1:19" x14ac:dyDescent="0.2">
      <c r="A51">
        <v>0</v>
      </c>
      <c r="D51" s="54">
        <v>217624</v>
      </c>
      <c r="E51" s="54" t="s">
        <v>2828</v>
      </c>
      <c r="F51" s="57" t="s">
        <v>382</v>
      </c>
      <c r="G51" s="58"/>
      <c r="H51" s="54"/>
      <c r="I51" s="54"/>
      <c r="J51" s="54"/>
      <c r="K51" s="57" t="s">
        <v>3348</v>
      </c>
      <c r="L51" s="54"/>
      <c r="M51" s="54"/>
      <c r="N51" s="37">
        <v>641</v>
      </c>
      <c r="O51" s="54"/>
      <c r="P51" s="54"/>
      <c r="Q51" s="54"/>
      <c r="R51" s="54"/>
      <c r="S51" s="54"/>
    </row>
    <row r="52" spans="1:19" x14ac:dyDescent="0.2">
      <c r="A52">
        <v>0</v>
      </c>
      <c r="D52" s="54">
        <v>110468</v>
      </c>
      <c r="E52" s="54" t="s">
        <v>1765</v>
      </c>
      <c r="F52" s="57" t="s">
        <v>368</v>
      </c>
      <c r="G52" s="58"/>
      <c r="H52" s="54"/>
      <c r="I52" s="54"/>
      <c r="J52" s="54"/>
      <c r="K52" s="57" t="s">
        <v>3357</v>
      </c>
      <c r="L52" s="54"/>
      <c r="M52" s="54"/>
      <c r="N52" s="37">
        <v>2872</v>
      </c>
      <c r="O52" s="54"/>
      <c r="P52" s="54"/>
      <c r="Q52" s="54"/>
      <c r="R52" s="54"/>
      <c r="S52" s="54"/>
    </row>
    <row r="53" spans="1:19" x14ac:dyDescent="0.2">
      <c r="A53">
        <v>0</v>
      </c>
      <c r="D53" s="54">
        <v>168591</v>
      </c>
      <c r="E53" s="54" t="s">
        <v>2272</v>
      </c>
      <c r="F53" s="57" t="s">
        <v>361</v>
      </c>
      <c r="G53" s="58"/>
      <c r="H53" s="54"/>
      <c r="I53" s="54"/>
      <c r="J53" s="54"/>
      <c r="K53" s="57" t="s">
        <v>3348</v>
      </c>
      <c r="L53" s="54"/>
      <c r="M53" s="54"/>
      <c r="N53" s="37">
        <v>1394</v>
      </c>
      <c r="P53" s="54"/>
      <c r="Q53" s="54"/>
      <c r="R53" s="63"/>
      <c r="S53" s="54"/>
    </row>
    <row r="54" spans="1:19" ht="15.75" x14ac:dyDescent="0.25">
      <c r="A54">
        <v>0</v>
      </c>
      <c r="B54" t="s">
        <v>1194</v>
      </c>
      <c r="C54" t="b">
        <f>+B54=E54</f>
        <v>1</v>
      </c>
      <c r="D54" s="35">
        <v>168607</v>
      </c>
      <c r="E54" s="36" t="s">
        <v>1194</v>
      </c>
      <c r="F54" s="36" t="s">
        <v>361</v>
      </c>
      <c r="G54" s="35">
        <v>1</v>
      </c>
      <c r="H54" s="35">
        <v>2</v>
      </c>
      <c r="I54" s="35">
        <v>2</v>
      </c>
      <c r="J54" s="35">
        <v>2</v>
      </c>
      <c r="K54" s="36" t="s">
        <v>425</v>
      </c>
      <c r="L54" s="35">
        <v>2</v>
      </c>
      <c r="M54" s="35">
        <v>1480</v>
      </c>
      <c r="N54" s="37">
        <v>1153</v>
      </c>
      <c r="O54" s="53">
        <v>1</v>
      </c>
      <c r="P54" s="36" t="s">
        <v>424</v>
      </c>
      <c r="Q54" s="35">
        <v>2</v>
      </c>
      <c r="R54" s="37"/>
      <c r="S54" s="35">
        <v>3</v>
      </c>
    </row>
    <row r="55" spans="1:19" ht="15.75" x14ac:dyDescent="0.25">
      <c r="A55">
        <v>0</v>
      </c>
      <c r="B55" t="s">
        <v>512</v>
      </c>
      <c r="C55" t="b">
        <f>+B55=E55</f>
        <v>1</v>
      </c>
      <c r="D55" s="35">
        <v>366447</v>
      </c>
      <c r="E55" s="36" t="s">
        <v>512</v>
      </c>
      <c r="F55" s="36" t="s">
        <v>359</v>
      </c>
      <c r="G55" s="35">
        <v>1</v>
      </c>
      <c r="H55" s="35">
        <v>2</v>
      </c>
      <c r="I55" s="35">
        <v>2</v>
      </c>
      <c r="J55" s="35">
        <v>1</v>
      </c>
      <c r="K55" s="36" t="s">
        <v>425</v>
      </c>
      <c r="L55" s="35">
        <v>1</v>
      </c>
      <c r="M55" s="35">
        <v>1055</v>
      </c>
      <c r="N55" s="37">
        <v>654</v>
      </c>
      <c r="O55" s="60"/>
      <c r="P55" s="36" t="s">
        <v>424</v>
      </c>
      <c r="Q55" s="35">
        <v>2</v>
      </c>
      <c r="R55" s="37"/>
      <c r="S55" s="35">
        <v>3</v>
      </c>
    </row>
    <row r="56" spans="1:19" x14ac:dyDescent="0.2">
      <c r="A56">
        <v>0</v>
      </c>
      <c r="D56" s="54">
        <v>210775</v>
      </c>
      <c r="E56" s="54" t="s">
        <v>2727</v>
      </c>
      <c r="F56" s="57" t="s">
        <v>379</v>
      </c>
      <c r="G56" s="58"/>
      <c r="H56" s="54"/>
      <c r="I56" s="54"/>
      <c r="J56" s="54"/>
      <c r="K56" s="57" t="s">
        <v>3350</v>
      </c>
      <c r="L56" s="54"/>
      <c r="M56" s="54"/>
      <c r="N56" s="37">
        <v>2231</v>
      </c>
      <c r="P56" s="54"/>
      <c r="Q56" s="54"/>
      <c r="R56" s="63"/>
      <c r="S56" s="54"/>
    </row>
    <row r="57" spans="1:19" x14ac:dyDescent="0.2">
      <c r="A57">
        <v>0</v>
      </c>
      <c r="D57" s="54">
        <v>238193</v>
      </c>
      <c r="E57" s="54" t="s">
        <v>3008</v>
      </c>
      <c r="F57" s="57" t="s">
        <v>380</v>
      </c>
      <c r="G57" s="58"/>
      <c r="H57" s="54"/>
      <c r="I57" s="54"/>
      <c r="J57" s="54"/>
      <c r="K57" s="57" t="s">
        <v>3351</v>
      </c>
      <c r="L57" s="54"/>
      <c r="M57" s="54"/>
      <c r="N57" s="37">
        <v>2056</v>
      </c>
      <c r="O57" s="54"/>
      <c r="P57" s="54"/>
      <c r="Q57" s="54"/>
      <c r="R57" s="54"/>
      <c r="S57" s="54"/>
    </row>
    <row r="58" spans="1:19" ht="15.75" x14ac:dyDescent="0.25">
      <c r="A58">
        <v>0</v>
      </c>
      <c r="B58" t="s">
        <v>720</v>
      </c>
      <c r="C58" t="b">
        <f>+B58=E58</f>
        <v>1</v>
      </c>
      <c r="D58" s="35">
        <v>222567</v>
      </c>
      <c r="E58" s="36" t="s">
        <v>720</v>
      </c>
      <c r="F58" s="36" t="s">
        <v>366</v>
      </c>
      <c r="G58" s="35">
        <v>1</v>
      </c>
      <c r="H58" s="35">
        <v>2</v>
      </c>
      <c r="I58" s="35">
        <v>2</v>
      </c>
      <c r="J58" s="35">
        <v>3</v>
      </c>
      <c r="K58" s="36" t="s">
        <v>425</v>
      </c>
      <c r="L58" s="35">
        <v>3</v>
      </c>
      <c r="M58" s="35">
        <v>2971</v>
      </c>
      <c r="N58" s="37">
        <v>2687</v>
      </c>
      <c r="O58" s="37"/>
      <c r="P58" s="36" t="s">
        <v>424</v>
      </c>
      <c r="Q58" s="35">
        <v>2</v>
      </c>
      <c r="R58" s="37"/>
      <c r="S58" s="35">
        <v>3</v>
      </c>
    </row>
    <row r="59" spans="1:19" ht="15.75" x14ac:dyDescent="0.25">
      <c r="A59">
        <v>0</v>
      </c>
      <c r="B59" t="s">
        <v>719</v>
      </c>
      <c r="C59" t="b">
        <f>+B59=E59</f>
        <v>1</v>
      </c>
      <c r="D59" s="35">
        <v>222576</v>
      </c>
      <c r="E59" s="36" t="s">
        <v>719</v>
      </c>
      <c r="F59" s="36" t="s">
        <v>366</v>
      </c>
      <c r="G59" s="35">
        <v>1</v>
      </c>
      <c r="H59" s="35">
        <v>2</v>
      </c>
      <c r="I59" s="35">
        <v>2</v>
      </c>
      <c r="J59" s="35">
        <v>3</v>
      </c>
      <c r="K59" s="36" t="s">
        <v>425</v>
      </c>
      <c r="L59" s="35">
        <v>3</v>
      </c>
      <c r="M59" s="35">
        <v>6658</v>
      </c>
      <c r="N59" s="37">
        <v>5760</v>
      </c>
      <c r="O59" s="53">
        <v>1</v>
      </c>
      <c r="P59" s="36" t="s">
        <v>424</v>
      </c>
      <c r="Q59" s="35">
        <v>2</v>
      </c>
      <c r="R59" s="37"/>
      <c r="S59" s="35">
        <v>3</v>
      </c>
    </row>
    <row r="60" spans="1:19" ht="15.75" x14ac:dyDescent="0.25">
      <c r="A60">
        <v>0</v>
      </c>
      <c r="D60" s="54">
        <v>219505</v>
      </c>
      <c r="E60" s="54" t="s">
        <v>2854</v>
      </c>
      <c r="F60" s="57" t="s">
        <v>388</v>
      </c>
      <c r="G60" s="58"/>
      <c r="H60" s="54"/>
      <c r="I60" s="54"/>
      <c r="J60" s="54"/>
      <c r="K60" s="43" t="s">
        <v>3363</v>
      </c>
      <c r="L60" s="54"/>
      <c r="M60" s="54"/>
      <c r="N60" s="37">
        <v>117</v>
      </c>
      <c r="P60" s="54"/>
      <c r="Q60" s="54"/>
      <c r="R60" s="63"/>
      <c r="S60" s="54"/>
    </row>
    <row r="61" spans="1:19" ht="15.75" x14ac:dyDescent="0.25">
      <c r="A61">
        <v>0</v>
      </c>
      <c r="D61" s="54">
        <v>108861</v>
      </c>
      <c r="E61" s="54" t="s">
        <v>1753</v>
      </c>
      <c r="F61" s="57" t="s">
        <v>368</v>
      </c>
      <c r="G61" s="58"/>
      <c r="H61" s="54"/>
      <c r="I61" s="54"/>
      <c r="J61" s="54"/>
      <c r="K61" s="43" t="s">
        <v>3363</v>
      </c>
      <c r="L61" s="54"/>
      <c r="M61" s="54"/>
      <c r="N61" s="37">
        <v>37</v>
      </c>
      <c r="P61" s="54"/>
      <c r="Q61" s="54"/>
      <c r="R61" s="63"/>
      <c r="S61" s="54"/>
    </row>
    <row r="62" spans="1:19" ht="15.75" x14ac:dyDescent="0.25">
      <c r="A62">
        <v>0</v>
      </c>
      <c r="B62" t="s">
        <v>478</v>
      </c>
      <c r="C62" t="b">
        <f>+B62=E62</f>
        <v>1</v>
      </c>
      <c r="D62" s="35">
        <v>430591</v>
      </c>
      <c r="E62" s="36" t="s">
        <v>478</v>
      </c>
      <c r="F62" s="36" t="s">
        <v>368</v>
      </c>
      <c r="G62" s="35">
        <v>2</v>
      </c>
      <c r="H62" s="35">
        <v>1</v>
      </c>
      <c r="I62" s="35">
        <v>2</v>
      </c>
      <c r="J62" s="35">
        <v>26</v>
      </c>
      <c r="K62" s="36" t="s">
        <v>427</v>
      </c>
      <c r="L62" s="35">
        <v>26</v>
      </c>
      <c r="M62" s="35">
        <v>241</v>
      </c>
      <c r="N62" s="37">
        <v>222</v>
      </c>
      <c r="O62" s="37"/>
      <c r="P62" s="36" t="s">
        <v>424</v>
      </c>
      <c r="Q62" s="35">
        <v>2</v>
      </c>
      <c r="R62" s="37"/>
      <c r="S62" s="35">
        <v>3</v>
      </c>
    </row>
    <row r="63" spans="1:19" x14ac:dyDescent="0.2">
      <c r="A63">
        <v>0</v>
      </c>
      <c r="D63" s="54">
        <v>109086</v>
      </c>
      <c r="E63" s="54" t="s">
        <v>1755</v>
      </c>
      <c r="F63" s="57" t="s">
        <v>368</v>
      </c>
      <c r="G63" s="58"/>
      <c r="H63" s="54"/>
      <c r="I63" s="54"/>
      <c r="J63" s="54"/>
      <c r="K63" s="57" t="s">
        <v>3366</v>
      </c>
      <c r="L63" s="54"/>
      <c r="M63" s="54"/>
      <c r="N63" s="37">
        <v>31</v>
      </c>
      <c r="P63" s="54"/>
      <c r="Q63" s="54"/>
      <c r="R63" s="63"/>
      <c r="S63" s="54"/>
    </row>
    <row r="64" spans="1:19" x14ac:dyDescent="0.2">
      <c r="A64">
        <v>0</v>
      </c>
      <c r="D64" s="54">
        <v>108870</v>
      </c>
      <c r="E64" s="54" t="s">
        <v>1754</v>
      </c>
      <c r="F64" s="57" t="s">
        <v>368</v>
      </c>
      <c r="G64" s="58"/>
      <c r="H64" s="54"/>
      <c r="I64" s="54"/>
      <c r="J64" s="54"/>
      <c r="K64" s="57" t="s">
        <v>3366</v>
      </c>
      <c r="L64" s="54"/>
      <c r="M64" s="54"/>
      <c r="N64" s="37">
        <v>310</v>
      </c>
      <c r="P64" s="54"/>
      <c r="Q64" s="54"/>
      <c r="R64" s="54"/>
      <c r="S64" s="54"/>
    </row>
    <row r="65" spans="1:19" x14ac:dyDescent="0.2">
      <c r="A65">
        <v>0</v>
      </c>
      <c r="D65" s="54">
        <v>103787</v>
      </c>
      <c r="E65" s="54" t="s">
        <v>1733</v>
      </c>
      <c r="F65" s="57" t="s">
        <v>389</v>
      </c>
      <c r="G65" s="58"/>
      <c r="H65" s="54"/>
      <c r="I65" s="54"/>
      <c r="J65" s="54"/>
      <c r="K65" s="57" t="s">
        <v>3349</v>
      </c>
      <c r="L65" s="54"/>
      <c r="M65" s="54"/>
      <c r="N65" s="37">
        <v>72</v>
      </c>
      <c r="O65" s="54"/>
      <c r="P65" s="54"/>
      <c r="Q65" s="54"/>
      <c r="R65" s="54"/>
      <c r="S65" s="54"/>
    </row>
    <row r="66" spans="1:19" x14ac:dyDescent="0.2">
      <c r="A66">
        <v>0</v>
      </c>
      <c r="D66" s="54">
        <v>164447</v>
      </c>
      <c r="E66" s="54" t="s">
        <v>2201</v>
      </c>
      <c r="F66" s="57" t="s">
        <v>374</v>
      </c>
      <c r="G66" s="58"/>
      <c r="H66" s="54"/>
      <c r="I66" s="54"/>
      <c r="J66" s="54"/>
      <c r="K66" s="57" t="s">
        <v>3356</v>
      </c>
      <c r="L66" s="54"/>
      <c r="M66" s="54"/>
      <c r="N66" s="37">
        <v>2463</v>
      </c>
      <c r="P66" s="54"/>
      <c r="Q66" s="54"/>
      <c r="R66" s="54"/>
      <c r="S66" s="54"/>
    </row>
    <row r="67" spans="1:19" x14ac:dyDescent="0.2">
      <c r="A67">
        <v>0</v>
      </c>
      <c r="D67" s="54">
        <v>116846</v>
      </c>
      <c r="E67" s="54" t="s">
        <v>1793</v>
      </c>
      <c r="F67" s="57" t="s">
        <v>368</v>
      </c>
      <c r="G67" s="58"/>
      <c r="H67" s="54"/>
      <c r="I67" s="54"/>
      <c r="J67" s="54"/>
      <c r="K67" s="57" t="s">
        <v>3348</v>
      </c>
      <c r="L67" s="54"/>
      <c r="M67" s="54"/>
      <c r="N67" s="37">
        <v>204</v>
      </c>
      <c r="O67" s="54"/>
      <c r="P67" s="54"/>
      <c r="Q67" s="54"/>
      <c r="R67" s="54"/>
      <c r="S67" s="54"/>
    </row>
    <row r="68" spans="1:19" x14ac:dyDescent="0.2">
      <c r="A68">
        <v>0</v>
      </c>
      <c r="D68" s="54">
        <v>188854</v>
      </c>
      <c r="E68" s="54" t="s">
        <v>2455</v>
      </c>
      <c r="F68" s="57" t="s">
        <v>357</v>
      </c>
      <c r="G68" s="58"/>
      <c r="H68" s="54"/>
      <c r="I68" s="54"/>
      <c r="J68" s="54"/>
      <c r="K68" s="57" t="s">
        <v>3366</v>
      </c>
      <c r="L68" s="54"/>
      <c r="M68" s="54"/>
      <c r="N68" s="37">
        <v>1365</v>
      </c>
      <c r="P68" s="54"/>
      <c r="Q68" s="54"/>
      <c r="R68" s="54"/>
      <c r="S68" s="54"/>
    </row>
    <row r="69" spans="1:19" ht="15.75" x14ac:dyDescent="0.25">
      <c r="A69">
        <v>0</v>
      </c>
      <c r="B69" t="s">
        <v>1621</v>
      </c>
      <c r="C69" t="b">
        <f>+B69=E69</f>
        <v>1</v>
      </c>
      <c r="D69" s="35">
        <v>109208</v>
      </c>
      <c r="E69" s="36" t="s">
        <v>1621</v>
      </c>
      <c r="F69" s="36" t="s">
        <v>368</v>
      </c>
      <c r="G69" s="35">
        <v>1</v>
      </c>
      <c r="H69" s="35">
        <v>2</v>
      </c>
      <c r="I69" s="35">
        <v>2</v>
      </c>
      <c r="J69" s="35">
        <v>7</v>
      </c>
      <c r="K69" s="36" t="s">
        <v>425</v>
      </c>
      <c r="L69" s="35">
        <v>7</v>
      </c>
      <c r="M69" s="35">
        <v>16810</v>
      </c>
      <c r="N69" s="37">
        <v>14994</v>
      </c>
      <c r="O69" s="53">
        <v>1</v>
      </c>
      <c r="P69" s="36" t="s">
        <v>424</v>
      </c>
      <c r="Q69" s="35">
        <v>2</v>
      </c>
      <c r="R69" s="60"/>
      <c r="S69" s="35">
        <v>3</v>
      </c>
    </row>
    <row r="70" spans="1:19" x14ac:dyDescent="0.2">
      <c r="A70">
        <v>0</v>
      </c>
      <c r="D70" s="54">
        <v>131159</v>
      </c>
      <c r="E70" s="54" t="s">
        <v>1889</v>
      </c>
      <c r="F70" s="57" t="s">
        <v>408</v>
      </c>
      <c r="G70" s="58"/>
      <c r="H70" s="54"/>
      <c r="I70" s="54"/>
      <c r="J70" s="54"/>
      <c r="K70" s="57" t="s">
        <v>3357</v>
      </c>
      <c r="L70" s="54"/>
      <c r="M70" s="54"/>
      <c r="N70" s="37">
        <v>11224</v>
      </c>
      <c r="O70" s="54"/>
      <c r="P70" s="54"/>
      <c r="Q70" s="54"/>
      <c r="R70" s="54"/>
      <c r="S70" s="54"/>
    </row>
    <row r="71" spans="1:19" x14ac:dyDescent="0.2">
      <c r="A71">
        <v>0</v>
      </c>
      <c r="D71" s="54">
        <v>164465</v>
      </c>
      <c r="E71" s="54" t="s">
        <v>2202</v>
      </c>
      <c r="F71" s="57" t="s">
        <v>374</v>
      </c>
      <c r="G71" s="58"/>
      <c r="H71" s="54"/>
      <c r="I71" s="54"/>
      <c r="J71" s="54"/>
      <c r="K71" s="57" t="s">
        <v>3348</v>
      </c>
      <c r="L71" s="54"/>
      <c r="M71" s="54"/>
      <c r="N71" s="37">
        <v>1785</v>
      </c>
      <c r="O71" s="54"/>
      <c r="P71" s="54"/>
      <c r="Q71" s="54"/>
      <c r="R71" s="54"/>
      <c r="S71" s="54"/>
    </row>
    <row r="72" spans="1:19" x14ac:dyDescent="0.2">
      <c r="A72">
        <v>0</v>
      </c>
      <c r="D72" s="54">
        <v>100690</v>
      </c>
      <c r="E72" s="54" t="s">
        <v>1712</v>
      </c>
      <c r="F72" s="57" t="s">
        <v>395</v>
      </c>
      <c r="G72" s="58"/>
      <c r="H72" s="54"/>
      <c r="I72" s="54"/>
      <c r="J72" s="54"/>
      <c r="K72" s="57" t="s">
        <v>3348</v>
      </c>
      <c r="L72" s="54"/>
      <c r="M72" s="54"/>
      <c r="N72" s="37">
        <v>442</v>
      </c>
      <c r="P72" s="54"/>
      <c r="Q72" s="54"/>
      <c r="R72" s="54"/>
      <c r="S72" s="54"/>
    </row>
    <row r="73" spans="1:19" ht="15.75" x14ac:dyDescent="0.25">
      <c r="A73">
        <v>0</v>
      </c>
      <c r="D73" s="54">
        <v>151865</v>
      </c>
      <c r="E73" s="54" t="s">
        <v>2073</v>
      </c>
      <c r="F73" s="57" t="s">
        <v>360</v>
      </c>
      <c r="G73" s="58"/>
      <c r="H73" s="54"/>
      <c r="I73" s="54"/>
      <c r="J73" s="54"/>
      <c r="K73" s="43" t="s">
        <v>3363</v>
      </c>
      <c r="L73" s="54"/>
      <c r="M73" s="54"/>
      <c r="N73" s="37">
        <v>58</v>
      </c>
      <c r="P73" s="54"/>
      <c r="Q73" s="54"/>
      <c r="R73" s="63"/>
      <c r="S73" s="54"/>
    </row>
    <row r="74" spans="1:19" x14ac:dyDescent="0.2">
      <c r="A74">
        <v>0</v>
      </c>
      <c r="D74" s="54">
        <v>150066</v>
      </c>
      <c r="E74" s="54" t="s">
        <v>2052</v>
      </c>
      <c r="F74" s="57" t="s">
        <v>360</v>
      </c>
      <c r="G74" s="58"/>
      <c r="H74" s="54"/>
      <c r="I74" s="54"/>
      <c r="J74" s="54"/>
      <c r="K74" s="57" t="s">
        <v>3356</v>
      </c>
      <c r="L74" s="54"/>
      <c r="M74" s="54"/>
      <c r="N74" s="37">
        <v>2046</v>
      </c>
      <c r="P74" s="54"/>
      <c r="Q74" s="54"/>
      <c r="R74" s="54"/>
      <c r="S74" s="54"/>
    </row>
    <row r="75" spans="1:19" x14ac:dyDescent="0.2">
      <c r="A75">
        <v>0</v>
      </c>
      <c r="D75" s="54">
        <v>217633</v>
      </c>
      <c r="E75" s="54" t="s">
        <v>2052</v>
      </c>
      <c r="F75" s="57" t="s">
        <v>382</v>
      </c>
      <c r="G75" s="58"/>
      <c r="H75" s="54"/>
      <c r="I75" s="54"/>
      <c r="J75" s="54"/>
      <c r="K75" s="57" t="s">
        <v>3349</v>
      </c>
      <c r="L75" s="54"/>
      <c r="M75" s="54"/>
      <c r="N75" s="37">
        <v>2471</v>
      </c>
      <c r="P75" s="54"/>
      <c r="Q75" s="54"/>
      <c r="R75" s="63"/>
      <c r="S75" s="54"/>
    </row>
    <row r="76" spans="1:19" ht="15.75" x14ac:dyDescent="0.25">
      <c r="A76">
        <v>0</v>
      </c>
      <c r="D76" s="54">
        <v>164474</v>
      </c>
      <c r="E76" s="54" t="s">
        <v>2203</v>
      </c>
      <c r="F76" s="57" t="s">
        <v>374</v>
      </c>
      <c r="G76" s="58"/>
      <c r="H76" s="54"/>
      <c r="I76" s="54"/>
      <c r="J76" s="54"/>
      <c r="K76" s="43" t="s">
        <v>3363</v>
      </c>
      <c r="L76" s="54"/>
      <c r="M76" s="54"/>
      <c r="N76" s="37">
        <v>140</v>
      </c>
      <c r="P76" s="54"/>
      <c r="Q76" s="54"/>
      <c r="R76" s="63"/>
      <c r="S76" s="54"/>
    </row>
    <row r="77" spans="1:19" x14ac:dyDescent="0.2">
      <c r="A77">
        <v>0</v>
      </c>
      <c r="D77" s="54">
        <v>168740</v>
      </c>
      <c r="E77" s="54" t="s">
        <v>2273</v>
      </c>
      <c r="F77" s="57" t="s">
        <v>361</v>
      </c>
      <c r="G77" s="58"/>
      <c r="H77" s="54"/>
      <c r="I77" s="54"/>
      <c r="J77" s="54"/>
      <c r="K77" s="57" t="s">
        <v>3357</v>
      </c>
      <c r="L77" s="54"/>
      <c r="M77" s="54"/>
      <c r="N77" s="37">
        <v>2783</v>
      </c>
      <c r="P77" s="54"/>
      <c r="Q77" s="54"/>
      <c r="R77" s="63"/>
      <c r="S77" s="54"/>
    </row>
    <row r="78" spans="1:19" ht="15.75" x14ac:dyDescent="0.25">
      <c r="A78">
        <v>0</v>
      </c>
      <c r="B78" t="s">
        <v>718</v>
      </c>
      <c r="C78" t="b">
        <f>+B78=E78</f>
        <v>1</v>
      </c>
      <c r="D78" s="35">
        <v>222822</v>
      </c>
      <c r="E78" s="36" t="s">
        <v>718</v>
      </c>
      <c r="F78" s="36" t="s">
        <v>366</v>
      </c>
      <c r="G78" s="35">
        <v>1</v>
      </c>
      <c r="H78" s="35">
        <v>2</v>
      </c>
      <c r="I78" s="35">
        <v>2</v>
      </c>
      <c r="J78" s="35">
        <v>2</v>
      </c>
      <c r="K78" s="36" t="s">
        <v>425</v>
      </c>
      <c r="L78" s="35">
        <v>2</v>
      </c>
      <c r="M78" s="35">
        <v>3702</v>
      </c>
      <c r="N78" s="37">
        <v>3226</v>
      </c>
      <c r="O78" s="53">
        <v>1</v>
      </c>
      <c r="P78" s="36" t="s">
        <v>424</v>
      </c>
      <c r="Q78" s="35">
        <v>1</v>
      </c>
      <c r="R78" s="61">
        <v>112</v>
      </c>
      <c r="S78" s="35">
        <v>1</v>
      </c>
    </row>
    <row r="79" spans="1:19" ht="15.75" x14ac:dyDescent="0.25">
      <c r="A79">
        <v>0</v>
      </c>
      <c r="B79" t="s">
        <v>717</v>
      </c>
      <c r="C79" t="b">
        <f>+B79=E79</f>
        <v>1</v>
      </c>
      <c r="D79" s="35">
        <v>222831</v>
      </c>
      <c r="E79" s="36" t="s">
        <v>717</v>
      </c>
      <c r="F79" s="36" t="s">
        <v>366</v>
      </c>
      <c r="G79" s="35">
        <v>1</v>
      </c>
      <c r="H79" s="35">
        <v>2</v>
      </c>
      <c r="I79" s="35">
        <v>2</v>
      </c>
      <c r="J79" s="35">
        <v>19</v>
      </c>
      <c r="K79" s="36" t="s">
        <v>432</v>
      </c>
      <c r="L79" s="35">
        <v>19</v>
      </c>
      <c r="M79" s="35">
        <v>5933</v>
      </c>
      <c r="N79" s="37">
        <v>5701</v>
      </c>
      <c r="O79" s="37"/>
      <c r="P79" s="36" t="s">
        <v>424</v>
      </c>
      <c r="Q79" s="35">
        <v>1</v>
      </c>
      <c r="R79" s="35">
        <v>2060</v>
      </c>
      <c r="S79" s="35">
        <v>1</v>
      </c>
    </row>
    <row r="80" spans="1:19" x14ac:dyDescent="0.2">
      <c r="A80">
        <v>0</v>
      </c>
      <c r="D80" s="54">
        <v>164492</v>
      </c>
      <c r="E80" s="54" t="s">
        <v>2204</v>
      </c>
      <c r="F80" s="57" t="s">
        <v>374</v>
      </c>
      <c r="G80" s="58"/>
      <c r="H80" s="54"/>
      <c r="I80" s="54"/>
      <c r="J80" s="54"/>
      <c r="K80" s="57" t="s">
        <v>3350</v>
      </c>
      <c r="L80" s="54"/>
      <c r="M80" s="54"/>
      <c r="N80" s="37">
        <v>1152</v>
      </c>
      <c r="P80" s="54"/>
      <c r="Q80" s="54"/>
      <c r="R80" s="63"/>
      <c r="S80" s="54"/>
    </row>
    <row r="81" spans="1:19" ht="15.75" x14ac:dyDescent="0.25">
      <c r="A81">
        <v>0</v>
      </c>
      <c r="B81" t="s">
        <v>1230</v>
      </c>
      <c r="C81" t="b">
        <f>+B81=E81</f>
        <v>1</v>
      </c>
      <c r="D81" s="35">
        <v>161767</v>
      </c>
      <c r="E81" s="36" t="s">
        <v>1230</v>
      </c>
      <c r="F81" s="36" t="s">
        <v>373</v>
      </c>
      <c r="G81" s="35">
        <v>1</v>
      </c>
      <c r="H81" s="35">
        <v>2</v>
      </c>
      <c r="I81" s="35">
        <v>2</v>
      </c>
      <c r="J81" s="35">
        <v>4</v>
      </c>
      <c r="K81" s="36" t="s">
        <v>425</v>
      </c>
      <c r="L81" s="35">
        <v>4</v>
      </c>
      <c r="M81" s="35">
        <v>9772</v>
      </c>
      <c r="N81" s="37">
        <v>8809</v>
      </c>
      <c r="O81" s="61">
        <v>1</v>
      </c>
      <c r="P81" s="36" t="s">
        <v>424</v>
      </c>
      <c r="Q81" s="35">
        <v>2</v>
      </c>
      <c r="R81" s="37"/>
      <c r="S81" s="35">
        <v>3</v>
      </c>
    </row>
    <row r="82" spans="1:19" ht="15.75" x14ac:dyDescent="0.25">
      <c r="A82">
        <v>0</v>
      </c>
      <c r="B82" t="s">
        <v>1159</v>
      </c>
      <c r="C82" t="b">
        <f>+B82=E82</f>
        <v>1</v>
      </c>
      <c r="D82" s="35">
        <v>172954</v>
      </c>
      <c r="E82" s="36" t="s">
        <v>1159</v>
      </c>
      <c r="F82" s="36" t="s">
        <v>393</v>
      </c>
      <c r="G82" s="35">
        <v>1</v>
      </c>
      <c r="H82" s="35">
        <v>2</v>
      </c>
      <c r="I82" s="35">
        <v>2</v>
      </c>
      <c r="J82" s="35">
        <v>5</v>
      </c>
      <c r="K82" s="36" t="s">
        <v>425</v>
      </c>
      <c r="L82" s="35">
        <v>5</v>
      </c>
      <c r="M82" s="35">
        <v>1651</v>
      </c>
      <c r="N82" s="37">
        <v>1433</v>
      </c>
      <c r="O82" s="37"/>
      <c r="P82" s="36" t="s">
        <v>424</v>
      </c>
      <c r="Q82" s="35">
        <v>2</v>
      </c>
      <c r="R82" s="37"/>
      <c r="S82" s="35">
        <v>3</v>
      </c>
    </row>
    <row r="83" spans="1:19" ht="15.75" x14ac:dyDescent="0.25">
      <c r="A83">
        <v>0</v>
      </c>
      <c r="B83" t="s">
        <v>1158</v>
      </c>
      <c r="C83" t="b">
        <f>+B83=E83</f>
        <v>1</v>
      </c>
      <c r="D83" s="35">
        <v>172963</v>
      </c>
      <c r="E83" s="36" t="s">
        <v>1158</v>
      </c>
      <c r="F83" s="36" t="s">
        <v>393</v>
      </c>
      <c r="G83" s="35">
        <v>1</v>
      </c>
      <c r="H83" s="35">
        <v>2</v>
      </c>
      <c r="I83" s="35">
        <v>2</v>
      </c>
      <c r="J83" s="35">
        <v>5</v>
      </c>
      <c r="K83" s="36" t="s">
        <v>425</v>
      </c>
      <c r="L83" s="35">
        <v>5</v>
      </c>
      <c r="M83" s="35">
        <v>5862</v>
      </c>
      <c r="N83" s="37">
        <v>5229</v>
      </c>
      <c r="O83" s="53">
        <v>1</v>
      </c>
      <c r="P83" s="36" t="s">
        <v>424</v>
      </c>
      <c r="Q83" s="35">
        <v>2</v>
      </c>
      <c r="R83" s="37"/>
      <c r="S83" s="35">
        <v>3</v>
      </c>
    </row>
    <row r="84" spans="1:19" ht="15.75" x14ac:dyDescent="0.25">
      <c r="A84">
        <v>0</v>
      </c>
      <c r="B84" t="s">
        <v>1620</v>
      </c>
      <c r="C84" t="b">
        <f>+B84=E84</f>
        <v>1</v>
      </c>
      <c r="D84" s="35">
        <v>109350</v>
      </c>
      <c r="E84" s="36" t="s">
        <v>1620</v>
      </c>
      <c r="F84" s="36" t="s">
        <v>368</v>
      </c>
      <c r="G84" s="35">
        <v>1</v>
      </c>
      <c r="H84" s="35">
        <v>2</v>
      </c>
      <c r="I84" s="35">
        <v>2</v>
      </c>
      <c r="J84" s="35">
        <v>4</v>
      </c>
      <c r="K84" s="36" t="s">
        <v>425</v>
      </c>
      <c r="L84" s="35">
        <v>4</v>
      </c>
      <c r="M84" s="35">
        <v>7952</v>
      </c>
      <c r="N84" s="37">
        <v>7783</v>
      </c>
      <c r="O84" s="61">
        <v>1</v>
      </c>
      <c r="P84" s="36" t="s">
        <v>424</v>
      </c>
      <c r="Q84" s="35">
        <v>2</v>
      </c>
      <c r="R84" s="37"/>
      <c r="S84" s="35">
        <v>3</v>
      </c>
    </row>
    <row r="85" spans="1:19" x14ac:dyDescent="0.2">
      <c r="A85">
        <v>0</v>
      </c>
      <c r="D85" s="54">
        <v>245838</v>
      </c>
      <c r="E85" s="54" t="s">
        <v>3040</v>
      </c>
      <c r="F85" s="57" t="s">
        <v>368</v>
      </c>
      <c r="G85" s="58"/>
      <c r="H85" s="54"/>
      <c r="I85" s="54"/>
      <c r="J85" s="54"/>
      <c r="K85" s="57" t="s">
        <v>3356</v>
      </c>
      <c r="L85" s="54"/>
      <c r="M85" s="54"/>
      <c r="N85" s="37">
        <v>791</v>
      </c>
      <c r="P85" s="54"/>
      <c r="Q85" s="54"/>
      <c r="R85" s="63"/>
      <c r="S85" s="54"/>
    </row>
    <row r="86" spans="1:19" x14ac:dyDescent="0.2">
      <c r="A86">
        <v>0</v>
      </c>
      <c r="D86" s="54">
        <v>245892</v>
      </c>
      <c r="E86" s="54" t="s">
        <v>3044</v>
      </c>
      <c r="F86" s="57" t="s">
        <v>383</v>
      </c>
      <c r="G86" s="58"/>
      <c r="H86" s="54"/>
      <c r="I86" s="54"/>
      <c r="J86" s="54"/>
      <c r="K86" s="57" t="s">
        <v>3350</v>
      </c>
      <c r="L86" s="54"/>
      <c r="M86" s="54"/>
      <c r="N86" s="37">
        <v>200</v>
      </c>
      <c r="P86" s="54"/>
      <c r="Q86" s="54"/>
      <c r="R86" s="63"/>
      <c r="S86" s="54"/>
    </row>
    <row r="87" spans="1:19" x14ac:dyDescent="0.2">
      <c r="A87">
        <v>0</v>
      </c>
      <c r="D87" s="54">
        <v>245865</v>
      </c>
      <c r="E87" s="54" t="s">
        <v>3042</v>
      </c>
      <c r="F87" s="57" t="s">
        <v>376</v>
      </c>
      <c r="G87" s="58"/>
      <c r="H87" s="54"/>
      <c r="I87" s="54"/>
      <c r="J87" s="54"/>
      <c r="K87" s="57" t="s">
        <v>3356</v>
      </c>
      <c r="L87" s="54"/>
      <c r="M87" s="54"/>
      <c r="N87" s="37">
        <v>640</v>
      </c>
      <c r="P87" s="54"/>
      <c r="Q87" s="54"/>
      <c r="R87" s="63"/>
      <c r="S87" s="54"/>
    </row>
    <row r="88" spans="1:19" x14ac:dyDescent="0.2">
      <c r="A88">
        <v>0</v>
      </c>
      <c r="D88" s="54">
        <v>245847</v>
      </c>
      <c r="E88" s="54" t="s">
        <v>3041</v>
      </c>
      <c r="F88" s="57" t="s">
        <v>368</v>
      </c>
      <c r="G88" s="58"/>
      <c r="H88" s="54"/>
      <c r="I88" s="54"/>
      <c r="J88" s="54"/>
      <c r="K88" s="57" t="s">
        <v>3351</v>
      </c>
      <c r="L88" s="54"/>
      <c r="M88" s="54"/>
      <c r="N88" s="37">
        <v>308</v>
      </c>
      <c r="P88" s="54"/>
      <c r="Q88" s="54"/>
      <c r="R88" s="63"/>
      <c r="S88" s="54"/>
    </row>
    <row r="89" spans="1:19" x14ac:dyDescent="0.2">
      <c r="A89">
        <v>0</v>
      </c>
      <c r="D89" s="54">
        <v>245883</v>
      </c>
      <c r="E89" s="54" t="s">
        <v>3043</v>
      </c>
      <c r="F89" s="57" t="s">
        <v>394</v>
      </c>
      <c r="G89" s="58"/>
      <c r="H89" s="54"/>
      <c r="I89" s="54"/>
      <c r="J89" s="54"/>
      <c r="K89" s="57" t="s">
        <v>3350</v>
      </c>
      <c r="L89" s="54"/>
      <c r="M89" s="54"/>
      <c r="N89" s="37">
        <v>645</v>
      </c>
      <c r="P89" s="54"/>
      <c r="Q89" s="54"/>
      <c r="R89" s="63"/>
      <c r="S89" s="54"/>
    </row>
    <row r="90" spans="1:19" ht="15.75" x14ac:dyDescent="0.25">
      <c r="A90">
        <v>0</v>
      </c>
      <c r="D90" s="54">
        <v>441511</v>
      </c>
      <c r="E90" s="54" t="s">
        <v>3135</v>
      </c>
      <c r="F90" s="57" t="s">
        <v>387</v>
      </c>
      <c r="G90" s="58"/>
      <c r="H90" s="54"/>
      <c r="I90" s="54"/>
      <c r="J90" s="54"/>
      <c r="K90" s="43" t="s">
        <v>3363</v>
      </c>
      <c r="L90" s="54"/>
      <c r="M90" s="54"/>
      <c r="N90" s="37">
        <v>687</v>
      </c>
      <c r="P90" s="54"/>
      <c r="Q90" s="54"/>
      <c r="R90" s="63"/>
      <c r="S90" s="54"/>
    </row>
    <row r="91" spans="1:19" ht="15.75" x14ac:dyDescent="0.25">
      <c r="A91">
        <v>0</v>
      </c>
      <c r="D91" s="54">
        <v>237136</v>
      </c>
      <c r="E91" s="54" t="s">
        <v>3001</v>
      </c>
      <c r="F91" s="57" t="s">
        <v>407</v>
      </c>
      <c r="G91" s="58"/>
      <c r="H91" s="54"/>
      <c r="I91" s="54"/>
      <c r="J91" s="54"/>
      <c r="K91" s="43" t="s">
        <v>3363</v>
      </c>
      <c r="L91" s="54"/>
      <c r="M91" s="54"/>
      <c r="N91" s="37">
        <v>231</v>
      </c>
      <c r="P91" s="54"/>
      <c r="Q91" s="54"/>
      <c r="R91" s="63"/>
      <c r="S91" s="54"/>
    </row>
    <row r="92" spans="1:19" x14ac:dyDescent="0.2">
      <c r="A92">
        <v>0</v>
      </c>
      <c r="D92" s="54">
        <v>449922</v>
      </c>
      <c r="E92" s="54" t="s">
        <v>3180</v>
      </c>
      <c r="F92" s="57" t="s">
        <v>364</v>
      </c>
      <c r="G92" s="58"/>
      <c r="H92" s="54"/>
      <c r="I92" s="54"/>
      <c r="J92" s="54"/>
      <c r="K92" s="57" t="s">
        <v>3367</v>
      </c>
      <c r="L92" s="54"/>
      <c r="M92" s="54"/>
      <c r="N92" s="37">
        <v>220</v>
      </c>
      <c r="P92" s="54"/>
      <c r="Q92" s="54"/>
      <c r="R92" s="54"/>
      <c r="S92" s="54"/>
    </row>
    <row r="93" spans="1:19" x14ac:dyDescent="0.2">
      <c r="A93">
        <v>0</v>
      </c>
      <c r="D93" s="54">
        <v>432348</v>
      </c>
      <c r="E93" s="54" t="s">
        <v>3111</v>
      </c>
      <c r="F93" s="57" t="s">
        <v>364</v>
      </c>
      <c r="G93" s="58"/>
      <c r="H93" s="54"/>
      <c r="I93" s="54"/>
      <c r="J93" s="54"/>
      <c r="K93" s="57" t="s">
        <v>3368</v>
      </c>
      <c r="L93" s="54"/>
      <c r="M93" s="54"/>
      <c r="N93" s="37">
        <v>217</v>
      </c>
      <c r="P93" s="54"/>
      <c r="Q93" s="54"/>
      <c r="R93" s="54"/>
      <c r="S93" s="54"/>
    </row>
    <row r="94" spans="1:19" ht="15.75" x14ac:dyDescent="0.25">
      <c r="A94">
        <v>0</v>
      </c>
      <c r="B94" t="s">
        <v>136</v>
      </c>
      <c r="C94" t="b">
        <f>+B94=E94</f>
        <v>1</v>
      </c>
      <c r="D94" s="35">
        <v>197869</v>
      </c>
      <c r="E94" s="36" t="s">
        <v>136</v>
      </c>
      <c r="F94" s="36" t="s">
        <v>387</v>
      </c>
      <c r="G94" s="35">
        <v>1</v>
      </c>
      <c r="H94" s="35">
        <v>2</v>
      </c>
      <c r="I94" s="35">
        <v>2</v>
      </c>
      <c r="J94" s="35">
        <v>18</v>
      </c>
      <c r="K94" s="36" t="s">
        <v>474</v>
      </c>
      <c r="L94" s="35">
        <v>18</v>
      </c>
      <c r="M94" s="35">
        <v>15848</v>
      </c>
      <c r="N94" s="37">
        <v>16716</v>
      </c>
      <c r="O94" s="37"/>
      <c r="P94" s="36" t="s">
        <v>424</v>
      </c>
      <c r="Q94" s="35">
        <v>1</v>
      </c>
      <c r="R94" s="35">
        <v>5145</v>
      </c>
      <c r="S94" s="35">
        <v>2</v>
      </c>
    </row>
    <row r="95" spans="1:19" x14ac:dyDescent="0.2">
      <c r="A95">
        <v>0</v>
      </c>
      <c r="D95" s="54">
        <v>168786</v>
      </c>
      <c r="E95" s="54" t="s">
        <v>2274</v>
      </c>
      <c r="F95" s="57" t="s">
        <v>361</v>
      </c>
      <c r="G95" s="58"/>
      <c r="H95" s="54"/>
      <c r="I95" s="54"/>
      <c r="J95" s="54"/>
      <c r="K95" s="57" t="s">
        <v>3350</v>
      </c>
      <c r="L95" s="54"/>
      <c r="M95" s="54"/>
      <c r="N95" s="37">
        <v>1786</v>
      </c>
      <c r="P95" s="54"/>
      <c r="Q95" s="54"/>
      <c r="R95" s="63"/>
      <c r="S95" s="54"/>
    </row>
    <row r="96" spans="1:19" x14ac:dyDescent="0.2">
      <c r="A96">
        <v>0</v>
      </c>
      <c r="D96" s="54">
        <v>219578</v>
      </c>
      <c r="E96" s="54" t="s">
        <v>2274</v>
      </c>
      <c r="F96" s="57" t="s">
        <v>388</v>
      </c>
      <c r="G96" s="58"/>
      <c r="H96" s="54"/>
      <c r="I96" s="54"/>
      <c r="J96" s="54"/>
      <c r="K96" s="57" t="s">
        <v>3354</v>
      </c>
      <c r="L96" s="54"/>
      <c r="M96" s="54"/>
      <c r="N96" s="37">
        <v>359</v>
      </c>
      <c r="O96" s="54"/>
      <c r="P96" s="54"/>
      <c r="Q96" s="54"/>
      <c r="R96" s="63"/>
      <c r="S96" s="54"/>
    </row>
    <row r="97" spans="1:19" ht="15.75" x14ac:dyDescent="0.25">
      <c r="A97">
        <v>0</v>
      </c>
      <c r="D97" s="54">
        <v>176600</v>
      </c>
      <c r="E97" s="54" t="s">
        <v>2349</v>
      </c>
      <c r="F97" s="57" t="s">
        <v>398</v>
      </c>
      <c r="G97" s="58"/>
      <c r="H97" s="54"/>
      <c r="I97" s="54"/>
      <c r="J97" s="54"/>
      <c r="K97" s="43" t="s">
        <v>3363</v>
      </c>
      <c r="L97" s="54"/>
      <c r="M97" s="54"/>
      <c r="N97" s="37">
        <v>85</v>
      </c>
      <c r="O97" s="54"/>
      <c r="P97" s="54"/>
      <c r="Q97" s="54"/>
      <c r="R97" s="63"/>
      <c r="S97" s="54"/>
    </row>
    <row r="98" spans="1:19" ht="15.75" x14ac:dyDescent="0.25">
      <c r="A98">
        <v>0</v>
      </c>
      <c r="B98" t="s">
        <v>1505</v>
      </c>
      <c r="C98" t="b">
        <f>+B98=E98</f>
        <v>1</v>
      </c>
      <c r="D98" s="35">
        <v>126289</v>
      </c>
      <c r="E98" s="36" t="s">
        <v>1505</v>
      </c>
      <c r="F98" s="36" t="s">
        <v>369</v>
      </c>
      <c r="G98" s="35">
        <v>1</v>
      </c>
      <c r="H98" s="35">
        <v>2</v>
      </c>
      <c r="I98" s="35">
        <v>2</v>
      </c>
      <c r="J98" s="35">
        <v>5</v>
      </c>
      <c r="K98" s="36" t="s">
        <v>425</v>
      </c>
      <c r="L98" s="35">
        <v>5</v>
      </c>
      <c r="M98" s="35">
        <v>5082</v>
      </c>
      <c r="N98" s="37">
        <v>5426</v>
      </c>
      <c r="O98" s="60"/>
      <c r="P98" s="36" t="s">
        <v>424</v>
      </c>
      <c r="Q98" s="35">
        <v>2</v>
      </c>
      <c r="R98" s="37"/>
      <c r="S98" s="35">
        <v>3</v>
      </c>
    </row>
    <row r="99" spans="1:19" x14ac:dyDescent="0.2">
      <c r="A99">
        <v>0</v>
      </c>
      <c r="D99" s="54">
        <v>211088</v>
      </c>
      <c r="E99" s="54" t="s">
        <v>2729</v>
      </c>
      <c r="F99" s="57" t="s">
        <v>379</v>
      </c>
      <c r="G99" s="58"/>
      <c r="H99" s="54"/>
      <c r="I99" s="54"/>
      <c r="J99" s="54"/>
      <c r="K99" s="57" t="s">
        <v>3356</v>
      </c>
      <c r="L99" s="54"/>
      <c r="M99" s="54"/>
      <c r="N99" s="37">
        <v>3251</v>
      </c>
      <c r="O99" s="54"/>
      <c r="P99" s="54"/>
      <c r="Q99" s="54"/>
      <c r="R99" s="63"/>
      <c r="S99" s="54"/>
    </row>
    <row r="100" spans="1:19" x14ac:dyDescent="0.2">
      <c r="A100">
        <v>0</v>
      </c>
      <c r="D100" s="54">
        <v>105899</v>
      </c>
      <c r="E100" s="54" t="s">
        <v>1740</v>
      </c>
      <c r="F100" s="57" t="s">
        <v>389</v>
      </c>
      <c r="G100" s="58"/>
      <c r="H100" s="54"/>
      <c r="I100" s="54"/>
      <c r="J100" s="54"/>
      <c r="K100" s="57" t="s">
        <v>3349</v>
      </c>
      <c r="L100" s="54"/>
      <c r="M100" s="54"/>
      <c r="N100" s="37">
        <v>525</v>
      </c>
      <c r="P100" s="54"/>
      <c r="Q100" s="54"/>
      <c r="R100" s="63"/>
      <c r="S100" s="54"/>
    </row>
    <row r="101" spans="1:19" x14ac:dyDescent="0.2">
      <c r="A101">
        <v>0</v>
      </c>
      <c r="D101" s="54">
        <v>448886</v>
      </c>
      <c r="E101" s="54" t="s">
        <v>3174</v>
      </c>
      <c r="F101" s="57" t="s">
        <v>389</v>
      </c>
      <c r="G101" s="58"/>
      <c r="H101" s="54"/>
      <c r="I101" s="54"/>
      <c r="J101" s="54"/>
      <c r="K101" s="57" t="s">
        <v>3359</v>
      </c>
      <c r="L101" s="54"/>
      <c r="M101" s="54"/>
      <c r="N101" s="37">
        <v>9495</v>
      </c>
      <c r="O101" s="54"/>
      <c r="P101" s="54"/>
      <c r="Q101" s="54"/>
      <c r="R101" s="63"/>
      <c r="S101" s="54"/>
    </row>
    <row r="102" spans="1:19" x14ac:dyDescent="0.2">
      <c r="A102">
        <v>0</v>
      </c>
      <c r="D102" s="54">
        <v>420574</v>
      </c>
      <c r="E102" s="54" t="s">
        <v>3103</v>
      </c>
      <c r="F102" s="57" t="s">
        <v>389</v>
      </c>
      <c r="G102" s="58"/>
      <c r="H102" s="54"/>
      <c r="I102" s="54"/>
      <c r="J102" s="54"/>
      <c r="K102" s="57" t="s">
        <v>3359</v>
      </c>
      <c r="L102" s="54"/>
      <c r="M102" s="54"/>
      <c r="N102" s="37">
        <v>3251</v>
      </c>
      <c r="P102" s="54"/>
      <c r="Q102" s="54"/>
      <c r="R102" s="63"/>
      <c r="S102" s="54"/>
    </row>
    <row r="103" spans="1:19" x14ac:dyDescent="0.2">
      <c r="A103">
        <v>0</v>
      </c>
      <c r="D103" s="54">
        <v>483124</v>
      </c>
      <c r="E103" s="54" t="s">
        <v>3265</v>
      </c>
      <c r="F103" s="57" t="s">
        <v>389</v>
      </c>
      <c r="G103" s="58"/>
      <c r="H103" s="54"/>
      <c r="I103" s="54"/>
      <c r="J103" s="54"/>
      <c r="K103" s="57" t="s">
        <v>3359</v>
      </c>
      <c r="L103" s="54"/>
      <c r="M103" s="54"/>
      <c r="N103" s="37">
        <v>6837</v>
      </c>
      <c r="O103" s="54"/>
      <c r="P103" s="54"/>
      <c r="Q103" s="54"/>
      <c r="R103" s="63"/>
      <c r="S103" s="54"/>
    </row>
    <row r="104" spans="1:19" ht="15.75" x14ac:dyDescent="0.25">
      <c r="A104">
        <v>0</v>
      </c>
      <c r="B104" t="s">
        <v>3374</v>
      </c>
      <c r="C104" t="b">
        <f>+B104=E104</f>
        <v>1</v>
      </c>
      <c r="D104" s="35">
        <v>104151</v>
      </c>
      <c r="E104" s="41" t="str">
        <f>+B104</f>
        <v>Arizona State University-Tempe</v>
      </c>
      <c r="F104" s="36" t="s">
        <v>389</v>
      </c>
      <c r="G104" s="35">
        <v>1</v>
      </c>
      <c r="H104" s="35">
        <v>2</v>
      </c>
      <c r="I104" s="35">
        <v>2</v>
      </c>
      <c r="J104" s="35">
        <v>15</v>
      </c>
      <c r="K104" s="36" t="s">
        <v>529</v>
      </c>
      <c r="L104" s="35">
        <v>15</v>
      </c>
      <c r="M104" s="35">
        <v>61110</v>
      </c>
      <c r="N104" s="37">
        <v>44899</v>
      </c>
      <c r="O104" s="53">
        <v>1</v>
      </c>
      <c r="P104" s="36" t="s">
        <v>424</v>
      </c>
      <c r="Q104" s="35">
        <v>1</v>
      </c>
      <c r="R104" s="35">
        <v>11491</v>
      </c>
      <c r="S104" s="35">
        <v>2</v>
      </c>
    </row>
    <row r="105" spans="1:19" x14ac:dyDescent="0.2">
      <c r="A105">
        <v>0</v>
      </c>
      <c r="D105" s="54">
        <v>407009</v>
      </c>
      <c r="E105" s="54" t="s">
        <v>3088</v>
      </c>
      <c r="F105" s="57" t="s">
        <v>389</v>
      </c>
      <c r="G105" s="58"/>
      <c r="H105" s="54"/>
      <c r="I105" s="54"/>
      <c r="J105" s="54"/>
      <c r="K105" s="57" t="s">
        <v>3359</v>
      </c>
      <c r="L105" s="54"/>
      <c r="M105" s="54"/>
      <c r="N105" s="37">
        <v>3205</v>
      </c>
      <c r="O105" s="54"/>
      <c r="P105" s="54"/>
      <c r="Q105" s="54"/>
      <c r="R105" s="54"/>
      <c r="S105" s="54"/>
    </row>
    <row r="106" spans="1:19" ht="15.75" x14ac:dyDescent="0.25">
      <c r="A106">
        <v>0</v>
      </c>
      <c r="B106" t="s">
        <v>1663</v>
      </c>
      <c r="C106" t="b">
        <f>+B106=E106</f>
        <v>1</v>
      </c>
      <c r="D106" s="35">
        <v>104160</v>
      </c>
      <c r="E106" s="36" t="s">
        <v>1663</v>
      </c>
      <c r="F106" s="36" t="s">
        <v>389</v>
      </c>
      <c r="G106" s="35">
        <v>1</v>
      </c>
      <c r="H106" s="35">
        <v>2</v>
      </c>
      <c r="I106" s="35">
        <v>2</v>
      </c>
      <c r="J106" s="35">
        <v>3</v>
      </c>
      <c r="K106" s="36" t="s">
        <v>425</v>
      </c>
      <c r="L106" s="35">
        <v>3</v>
      </c>
      <c r="M106" s="35">
        <v>4738</v>
      </c>
      <c r="N106" s="37">
        <v>4548</v>
      </c>
      <c r="O106" s="53">
        <v>1</v>
      </c>
      <c r="P106" s="36" t="s">
        <v>424</v>
      </c>
      <c r="Q106" s="35">
        <v>1</v>
      </c>
      <c r="R106" s="35">
        <v>337</v>
      </c>
      <c r="S106" s="35">
        <v>2</v>
      </c>
    </row>
    <row r="107" spans="1:19" x14ac:dyDescent="0.2">
      <c r="A107">
        <v>0</v>
      </c>
      <c r="D107" s="54">
        <v>106306</v>
      </c>
      <c r="E107" s="54" t="s">
        <v>1741</v>
      </c>
      <c r="F107" s="57" t="s">
        <v>367</v>
      </c>
      <c r="G107" s="58"/>
      <c r="H107" s="54"/>
      <c r="I107" s="54"/>
      <c r="J107" s="54"/>
      <c r="K107" s="57" t="s">
        <v>3354</v>
      </c>
      <c r="L107" s="54"/>
      <c r="M107" s="54"/>
      <c r="N107" s="37">
        <v>930</v>
      </c>
      <c r="P107" s="54"/>
      <c r="Q107" s="54"/>
      <c r="R107" s="54"/>
      <c r="S107" s="54"/>
    </row>
    <row r="108" spans="1:19" ht="15.75" x14ac:dyDescent="0.25">
      <c r="A108">
        <v>0</v>
      </c>
      <c r="B108" t="s">
        <v>1635</v>
      </c>
      <c r="C108" t="b">
        <f t="shared" ref="C108:C113" si="2">+B108=E108</f>
        <v>1</v>
      </c>
      <c r="D108" s="35">
        <v>107327</v>
      </c>
      <c r="E108" s="36" t="s">
        <v>1635</v>
      </c>
      <c r="F108" s="36" t="s">
        <v>367</v>
      </c>
      <c r="G108" s="35">
        <v>1</v>
      </c>
      <c r="H108" s="35">
        <v>2</v>
      </c>
      <c r="I108" s="35">
        <v>2</v>
      </c>
      <c r="J108" s="35">
        <v>2</v>
      </c>
      <c r="K108" s="36" t="s">
        <v>425</v>
      </c>
      <c r="L108" s="35">
        <v>2</v>
      </c>
      <c r="M108" s="35">
        <v>1321</v>
      </c>
      <c r="N108" s="37">
        <v>890</v>
      </c>
      <c r="O108" s="60"/>
      <c r="P108" s="36" t="s">
        <v>424</v>
      </c>
      <c r="Q108" s="35">
        <v>2</v>
      </c>
      <c r="R108" s="60"/>
      <c r="S108" s="35">
        <v>3</v>
      </c>
    </row>
    <row r="109" spans="1:19" ht="15.75" x14ac:dyDescent="0.25">
      <c r="A109">
        <v>0</v>
      </c>
      <c r="B109" t="s">
        <v>1646</v>
      </c>
      <c r="C109" t="b">
        <f t="shared" si="2"/>
        <v>1</v>
      </c>
      <c r="D109" s="35">
        <v>106449</v>
      </c>
      <c r="E109" s="36" t="s">
        <v>1646</v>
      </c>
      <c r="F109" s="36" t="s">
        <v>367</v>
      </c>
      <c r="G109" s="35">
        <v>1</v>
      </c>
      <c r="H109" s="35">
        <v>2</v>
      </c>
      <c r="I109" s="35">
        <v>2</v>
      </c>
      <c r="J109" s="35">
        <v>11</v>
      </c>
      <c r="K109" s="36" t="s">
        <v>458</v>
      </c>
      <c r="L109" s="35">
        <v>11</v>
      </c>
      <c r="M109" s="35">
        <v>3286</v>
      </c>
      <c r="N109" s="37">
        <v>2945</v>
      </c>
      <c r="O109" s="60"/>
      <c r="P109" s="36" t="s">
        <v>424</v>
      </c>
      <c r="Q109" s="35">
        <v>1</v>
      </c>
      <c r="R109" s="35">
        <v>141</v>
      </c>
      <c r="S109" s="35">
        <v>1</v>
      </c>
    </row>
    <row r="110" spans="1:19" ht="15.75" x14ac:dyDescent="0.25">
      <c r="A110">
        <v>0</v>
      </c>
      <c r="B110" t="s">
        <v>1645</v>
      </c>
      <c r="C110" t="b">
        <f t="shared" si="2"/>
        <v>1</v>
      </c>
      <c r="D110" s="35">
        <v>106458</v>
      </c>
      <c r="E110" s="36" t="s">
        <v>1645</v>
      </c>
      <c r="F110" s="36" t="s">
        <v>367</v>
      </c>
      <c r="G110" s="35">
        <v>1</v>
      </c>
      <c r="H110" s="35">
        <v>2</v>
      </c>
      <c r="I110" s="35">
        <v>2</v>
      </c>
      <c r="J110" s="35">
        <v>18</v>
      </c>
      <c r="K110" s="36" t="s">
        <v>474</v>
      </c>
      <c r="L110" s="35">
        <v>18</v>
      </c>
      <c r="M110" s="35">
        <v>10129</v>
      </c>
      <c r="N110" s="37">
        <v>10356</v>
      </c>
      <c r="O110" s="35">
        <v>1</v>
      </c>
      <c r="P110" s="36" t="s">
        <v>424</v>
      </c>
      <c r="Q110" s="35">
        <v>1</v>
      </c>
      <c r="R110" s="35">
        <v>3035</v>
      </c>
      <c r="S110" s="35">
        <v>2</v>
      </c>
    </row>
    <row r="111" spans="1:19" ht="15.75" x14ac:dyDescent="0.25">
      <c r="A111">
        <v>0</v>
      </c>
      <c r="B111" t="s">
        <v>484</v>
      </c>
      <c r="C111" t="b">
        <f t="shared" si="2"/>
        <v>1</v>
      </c>
      <c r="D111" s="35">
        <v>420538</v>
      </c>
      <c r="E111" s="36" t="s">
        <v>484</v>
      </c>
      <c r="F111" s="36" t="s">
        <v>367</v>
      </c>
      <c r="G111" s="35">
        <v>1</v>
      </c>
      <c r="H111" s="35">
        <v>2</v>
      </c>
      <c r="I111" s="35">
        <v>2</v>
      </c>
      <c r="J111" s="35">
        <v>11</v>
      </c>
      <c r="K111" s="36" t="s">
        <v>458</v>
      </c>
      <c r="L111" s="35">
        <v>11</v>
      </c>
      <c r="M111" s="35">
        <v>1225</v>
      </c>
      <c r="N111" s="37">
        <v>1006</v>
      </c>
      <c r="O111" s="37"/>
      <c r="P111" s="36" t="s">
        <v>424</v>
      </c>
      <c r="Q111" s="35">
        <v>2</v>
      </c>
      <c r="R111" s="60"/>
      <c r="S111" s="35">
        <v>3</v>
      </c>
    </row>
    <row r="112" spans="1:19" ht="15.75" x14ac:dyDescent="0.25">
      <c r="A112">
        <v>0</v>
      </c>
      <c r="B112" t="s">
        <v>459</v>
      </c>
      <c r="C112" t="b">
        <f t="shared" si="2"/>
        <v>1</v>
      </c>
      <c r="D112" s="35">
        <v>440402</v>
      </c>
      <c r="E112" s="36" t="s">
        <v>459</v>
      </c>
      <c r="F112" s="36" t="s">
        <v>367</v>
      </c>
      <c r="G112" s="35">
        <v>1</v>
      </c>
      <c r="H112" s="35">
        <v>2</v>
      </c>
      <c r="I112" s="35">
        <v>2</v>
      </c>
      <c r="J112" s="35">
        <v>11</v>
      </c>
      <c r="K112" s="36" t="s">
        <v>458</v>
      </c>
      <c r="L112" s="35">
        <v>11</v>
      </c>
      <c r="M112" s="35">
        <v>1285</v>
      </c>
      <c r="N112" s="37">
        <v>1330</v>
      </c>
      <c r="O112" s="60"/>
      <c r="P112" s="36" t="s">
        <v>424</v>
      </c>
      <c r="Q112" s="35">
        <v>2</v>
      </c>
      <c r="R112" s="60"/>
      <c r="S112" s="35">
        <v>3</v>
      </c>
    </row>
    <row r="113" spans="1:19" ht="15.75" x14ac:dyDescent="0.25">
      <c r="A113">
        <v>0</v>
      </c>
      <c r="B113" t="s">
        <v>1644</v>
      </c>
      <c r="C113" t="b">
        <f t="shared" si="2"/>
        <v>1</v>
      </c>
      <c r="D113" s="35">
        <v>106467</v>
      </c>
      <c r="E113" s="36" t="s">
        <v>1644</v>
      </c>
      <c r="F113" s="36" t="s">
        <v>367</v>
      </c>
      <c r="G113" s="35">
        <v>1</v>
      </c>
      <c r="H113" s="35">
        <v>2</v>
      </c>
      <c r="I113" s="35">
        <v>2</v>
      </c>
      <c r="J113" s="35">
        <v>18</v>
      </c>
      <c r="K113" s="36" t="s">
        <v>474</v>
      </c>
      <c r="L113" s="35">
        <v>18</v>
      </c>
      <c r="M113" s="35">
        <v>7933</v>
      </c>
      <c r="N113" s="37">
        <v>8904</v>
      </c>
      <c r="O113" s="35">
        <v>1</v>
      </c>
      <c r="P113" s="36" t="s">
        <v>424</v>
      </c>
      <c r="Q113" s="35">
        <v>1</v>
      </c>
      <c r="R113" s="35">
        <v>2452</v>
      </c>
      <c r="S113" s="35">
        <v>1</v>
      </c>
    </row>
    <row r="114" spans="1:19" ht="15.75" x14ac:dyDescent="0.25">
      <c r="A114">
        <v>0</v>
      </c>
      <c r="D114" s="54">
        <v>222877</v>
      </c>
      <c r="E114" s="54" t="s">
        <v>2892</v>
      </c>
      <c r="F114" s="57" t="s">
        <v>366</v>
      </c>
      <c r="G114" s="58"/>
      <c r="H114" s="54"/>
      <c r="I114" s="54"/>
      <c r="J114" s="54"/>
      <c r="K114" s="43" t="s">
        <v>3363</v>
      </c>
      <c r="L114" s="54"/>
      <c r="M114" s="54"/>
      <c r="N114" s="37">
        <v>229</v>
      </c>
      <c r="O114" s="54"/>
      <c r="P114" s="54"/>
      <c r="Q114" s="54"/>
      <c r="R114" s="54"/>
      <c r="S114" s="54"/>
    </row>
    <row r="115" spans="1:19" ht="15.75" x14ac:dyDescent="0.25">
      <c r="A115">
        <v>0</v>
      </c>
      <c r="B115" t="s">
        <v>1446</v>
      </c>
      <c r="C115" t="b">
        <f>+B115=E115</f>
        <v>1</v>
      </c>
      <c r="D115" s="35">
        <v>138789</v>
      </c>
      <c r="E115" s="36" t="s">
        <v>1446</v>
      </c>
      <c r="F115" s="36" t="s">
        <v>359</v>
      </c>
      <c r="G115" s="35">
        <v>1</v>
      </c>
      <c r="H115" s="35">
        <v>2</v>
      </c>
      <c r="I115" s="35">
        <v>2</v>
      </c>
      <c r="J115" s="35">
        <v>18</v>
      </c>
      <c r="K115" s="36" t="s">
        <v>474</v>
      </c>
      <c r="L115" s="35">
        <v>18</v>
      </c>
      <c r="M115" s="35">
        <v>6063</v>
      </c>
      <c r="N115" s="37">
        <v>5822</v>
      </c>
      <c r="O115" s="60"/>
      <c r="P115" s="36" t="s">
        <v>424</v>
      </c>
      <c r="Q115" s="35">
        <v>1</v>
      </c>
      <c r="R115" s="35">
        <v>1381</v>
      </c>
      <c r="S115" s="35">
        <v>1</v>
      </c>
    </row>
    <row r="116" spans="1:19" x14ac:dyDescent="0.2">
      <c r="A116">
        <v>0</v>
      </c>
      <c r="D116" s="54">
        <v>201061</v>
      </c>
      <c r="E116" s="54" t="s">
        <v>2627</v>
      </c>
      <c r="F116" s="57" t="s">
        <v>383</v>
      </c>
      <c r="G116" s="58"/>
      <c r="H116" s="54"/>
      <c r="I116" s="54"/>
      <c r="J116" s="54"/>
      <c r="K116" s="57" t="s">
        <v>3366</v>
      </c>
      <c r="L116" s="54"/>
      <c r="M116" s="54"/>
      <c r="N116" s="37">
        <v>206</v>
      </c>
      <c r="O116" s="54"/>
      <c r="P116" s="54"/>
      <c r="Q116" s="54"/>
      <c r="R116" s="54"/>
      <c r="S116" s="54"/>
    </row>
    <row r="117" spans="1:19" x14ac:dyDescent="0.2">
      <c r="A117">
        <v>0</v>
      </c>
      <c r="D117" s="54">
        <v>109651</v>
      </c>
      <c r="E117" s="54" t="s">
        <v>1756</v>
      </c>
      <c r="F117" s="57" t="s">
        <v>368</v>
      </c>
      <c r="G117" s="58"/>
      <c r="H117" s="54"/>
      <c r="I117" s="54"/>
      <c r="J117" s="54"/>
      <c r="K117" s="57" t="s">
        <v>3366</v>
      </c>
      <c r="L117" s="54"/>
      <c r="M117" s="54"/>
      <c r="N117" s="37">
        <v>1785</v>
      </c>
      <c r="O117" s="54"/>
      <c r="P117" s="54"/>
      <c r="Q117" s="54"/>
      <c r="R117" s="54"/>
      <c r="S117" s="54"/>
    </row>
    <row r="118" spans="1:19" ht="15.75" x14ac:dyDescent="0.25">
      <c r="A118">
        <v>0</v>
      </c>
      <c r="D118" s="54">
        <v>156222</v>
      </c>
      <c r="E118" s="54" t="s">
        <v>2143</v>
      </c>
      <c r="F118" s="57" t="s">
        <v>396</v>
      </c>
      <c r="G118" s="58"/>
      <c r="H118" s="54"/>
      <c r="I118" s="54"/>
      <c r="J118" s="54"/>
      <c r="K118" s="43" t="s">
        <v>3363</v>
      </c>
      <c r="L118" s="54"/>
      <c r="M118" s="54"/>
      <c r="N118" s="37">
        <v>957</v>
      </c>
      <c r="O118" s="54"/>
      <c r="P118" s="54"/>
      <c r="Q118" s="54"/>
      <c r="R118" s="54"/>
      <c r="S118" s="54"/>
    </row>
    <row r="119" spans="1:19" x14ac:dyDescent="0.2">
      <c r="A119">
        <v>0</v>
      </c>
      <c r="D119" s="54">
        <v>156213</v>
      </c>
      <c r="E119" s="54" t="s">
        <v>2142</v>
      </c>
      <c r="F119" s="57" t="s">
        <v>396</v>
      </c>
      <c r="G119" s="58"/>
      <c r="H119" s="54"/>
      <c r="I119" s="54"/>
      <c r="J119" s="54"/>
      <c r="K119" s="57" t="s">
        <v>3349</v>
      </c>
      <c r="L119" s="54"/>
      <c r="M119" s="54"/>
      <c r="N119" s="37">
        <v>1548</v>
      </c>
      <c r="O119" s="54"/>
      <c r="P119" s="54"/>
      <c r="Q119" s="54"/>
      <c r="R119" s="54"/>
      <c r="S119" s="54"/>
    </row>
    <row r="120" spans="1:19" ht="15.75" x14ac:dyDescent="0.25">
      <c r="A120">
        <v>0</v>
      </c>
      <c r="B120" t="s">
        <v>966</v>
      </c>
      <c r="C120" t="b">
        <f>+B120=E120</f>
        <v>1</v>
      </c>
      <c r="D120" s="35">
        <v>197887</v>
      </c>
      <c r="E120" s="36" t="s">
        <v>966</v>
      </c>
      <c r="F120" s="36" t="s">
        <v>387</v>
      </c>
      <c r="G120" s="35">
        <v>1</v>
      </c>
      <c r="H120" s="35">
        <v>2</v>
      </c>
      <c r="I120" s="35">
        <v>2</v>
      </c>
      <c r="J120" s="35">
        <v>3</v>
      </c>
      <c r="K120" s="36" t="s">
        <v>425</v>
      </c>
      <c r="L120" s="35">
        <v>3</v>
      </c>
      <c r="M120" s="35">
        <v>4271</v>
      </c>
      <c r="N120" s="37">
        <v>4469</v>
      </c>
      <c r="O120" s="60"/>
      <c r="P120" s="36" t="s">
        <v>424</v>
      </c>
      <c r="Q120" s="35">
        <v>2</v>
      </c>
      <c r="R120" s="60"/>
      <c r="S120" s="35">
        <v>3</v>
      </c>
    </row>
    <row r="121" spans="1:19" ht="15.75" x14ac:dyDescent="0.25">
      <c r="A121">
        <v>0</v>
      </c>
      <c r="B121" t="s">
        <v>1293</v>
      </c>
      <c r="C121" t="b">
        <f>+B121=E121</f>
        <v>1</v>
      </c>
      <c r="D121" s="35">
        <v>156231</v>
      </c>
      <c r="E121" s="36" t="s">
        <v>1293</v>
      </c>
      <c r="F121" s="36" t="s">
        <v>396</v>
      </c>
      <c r="G121" s="35">
        <v>1</v>
      </c>
      <c r="H121" s="35">
        <v>2</v>
      </c>
      <c r="I121" s="35">
        <v>2</v>
      </c>
      <c r="J121" s="35">
        <v>2</v>
      </c>
      <c r="K121" s="36" t="s">
        <v>425</v>
      </c>
      <c r="L121" s="35">
        <v>2</v>
      </c>
      <c r="M121" s="35">
        <v>3155</v>
      </c>
      <c r="N121" s="37">
        <v>2339</v>
      </c>
      <c r="O121" s="60"/>
      <c r="P121" s="36" t="s">
        <v>424</v>
      </c>
      <c r="Q121" s="35">
        <v>2</v>
      </c>
      <c r="R121" s="60"/>
      <c r="S121" s="35">
        <v>3</v>
      </c>
    </row>
    <row r="122" spans="1:19" x14ac:dyDescent="0.2">
      <c r="A122">
        <v>0</v>
      </c>
      <c r="D122" s="54">
        <v>201104</v>
      </c>
      <c r="E122" s="54" t="s">
        <v>2628</v>
      </c>
      <c r="F122" s="57" t="s">
        <v>383</v>
      </c>
      <c r="G122" s="58"/>
      <c r="H122" s="54"/>
      <c r="I122" s="54"/>
      <c r="J122" s="54"/>
      <c r="K122" s="57" t="s">
        <v>3357</v>
      </c>
      <c r="L122" s="54"/>
      <c r="M122" s="54"/>
      <c r="N122" s="37">
        <v>4421</v>
      </c>
      <c r="O122" s="54"/>
      <c r="P122" s="54"/>
      <c r="Q122" s="54"/>
      <c r="R122" s="54"/>
      <c r="S122" s="54"/>
    </row>
    <row r="123" spans="1:19" ht="15.75" x14ac:dyDescent="0.25">
      <c r="A123">
        <v>0</v>
      </c>
      <c r="B123" t="s">
        <v>1486</v>
      </c>
      <c r="C123" t="b">
        <f>+B123=E123</f>
        <v>1</v>
      </c>
      <c r="D123" s="35">
        <v>128577</v>
      </c>
      <c r="E123" s="36" t="s">
        <v>1486</v>
      </c>
      <c r="F123" s="36" t="s">
        <v>370</v>
      </c>
      <c r="G123" s="35">
        <v>1</v>
      </c>
      <c r="H123" s="35">
        <v>2</v>
      </c>
      <c r="I123" s="35">
        <v>2</v>
      </c>
      <c r="J123" s="35">
        <v>4</v>
      </c>
      <c r="K123" s="36" t="s">
        <v>425</v>
      </c>
      <c r="L123" s="35">
        <v>4</v>
      </c>
      <c r="M123" s="35">
        <v>1071</v>
      </c>
      <c r="N123" s="37">
        <v>1043</v>
      </c>
      <c r="O123" s="35">
        <v>1</v>
      </c>
      <c r="P123" s="36" t="s">
        <v>424</v>
      </c>
      <c r="Q123" s="35">
        <v>2</v>
      </c>
      <c r="R123" s="60"/>
      <c r="S123" s="35">
        <v>3</v>
      </c>
    </row>
    <row r="124" spans="1:19" ht="15.75" x14ac:dyDescent="0.25">
      <c r="A124">
        <v>0</v>
      </c>
      <c r="D124" s="54">
        <v>176619</v>
      </c>
      <c r="E124" s="54" t="s">
        <v>2350</v>
      </c>
      <c r="F124" s="57" t="s">
        <v>398</v>
      </c>
      <c r="G124" s="58"/>
      <c r="H124" s="54"/>
      <c r="I124" s="54"/>
      <c r="J124" s="54"/>
      <c r="K124" s="43" t="s">
        <v>3363</v>
      </c>
      <c r="L124" s="54"/>
      <c r="M124" s="54"/>
      <c r="N124" s="37">
        <v>227</v>
      </c>
      <c r="O124" s="54"/>
      <c r="P124" s="54"/>
      <c r="Q124" s="54"/>
      <c r="R124" s="54"/>
      <c r="S124" s="54"/>
    </row>
    <row r="125" spans="1:19" x14ac:dyDescent="0.2">
      <c r="A125">
        <v>0</v>
      </c>
      <c r="D125" s="54">
        <v>164562</v>
      </c>
      <c r="E125" s="54" t="s">
        <v>2205</v>
      </c>
      <c r="F125" s="57" t="s">
        <v>374</v>
      </c>
      <c r="G125" s="58"/>
      <c r="H125" s="54"/>
      <c r="I125" s="54"/>
      <c r="J125" s="54"/>
      <c r="K125" s="57" t="s">
        <v>3350</v>
      </c>
      <c r="L125" s="54"/>
      <c r="M125" s="54"/>
      <c r="N125" s="37">
        <v>2410</v>
      </c>
      <c r="O125" s="54"/>
      <c r="P125" s="54"/>
      <c r="Q125" s="54"/>
      <c r="R125" s="54"/>
      <c r="S125" s="54"/>
    </row>
    <row r="126" spans="1:19" ht="15.75" x14ac:dyDescent="0.25">
      <c r="A126">
        <v>0</v>
      </c>
      <c r="B126" t="s">
        <v>300</v>
      </c>
      <c r="C126" t="b">
        <f>+B126=E126</f>
        <v>1</v>
      </c>
      <c r="D126" s="35">
        <v>100812</v>
      </c>
      <c r="E126" s="36" t="s">
        <v>300</v>
      </c>
      <c r="F126" s="36" t="s">
        <v>395</v>
      </c>
      <c r="G126" s="35">
        <v>1</v>
      </c>
      <c r="H126" s="35">
        <v>2</v>
      </c>
      <c r="I126" s="35">
        <v>2</v>
      </c>
      <c r="J126" s="35">
        <v>22</v>
      </c>
      <c r="K126" s="36" t="s">
        <v>437</v>
      </c>
      <c r="L126" s="35">
        <v>22</v>
      </c>
      <c r="M126" s="35">
        <v>2272</v>
      </c>
      <c r="N126" s="37">
        <v>2084</v>
      </c>
      <c r="O126" s="60"/>
      <c r="P126" s="36" t="s">
        <v>424</v>
      </c>
      <c r="Q126" s="35">
        <v>2</v>
      </c>
      <c r="R126" s="60"/>
      <c r="S126" s="35">
        <v>3</v>
      </c>
    </row>
    <row r="127" spans="1:19" ht="15.75" x14ac:dyDescent="0.25">
      <c r="A127">
        <v>0</v>
      </c>
      <c r="B127" t="s">
        <v>525</v>
      </c>
      <c r="C127" t="b">
        <f>+B127=E127</f>
        <v>1</v>
      </c>
      <c r="D127" s="35">
        <v>246813</v>
      </c>
      <c r="E127" s="36" t="s">
        <v>525</v>
      </c>
      <c r="F127" s="36" t="s">
        <v>359</v>
      </c>
      <c r="G127" s="35">
        <v>1</v>
      </c>
      <c r="H127" s="35">
        <v>2</v>
      </c>
      <c r="I127" s="35">
        <v>2</v>
      </c>
      <c r="J127" s="35">
        <v>2</v>
      </c>
      <c r="K127" s="36" t="s">
        <v>425</v>
      </c>
      <c r="L127" s="35">
        <v>2</v>
      </c>
      <c r="M127" s="35">
        <v>3465</v>
      </c>
      <c r="N127" s="37">
        <v>2383</v>
      </c>
      <c r="O127" s="60"/>
      <c r="P127" s="36" t="s">
        <v>424</v>
      </c>
      <c r="Q127" s="35">
        <v>2</v>
      </c>
      <c r="R127" s="60"/>
      <c r="S127" s="35">
        <v>3</v>
      </c>
    </row>
    <row r="128" spans="1:19" ht="15.75" x14ac:dyDescent="0.25">
      <c r="A128">
        <v>0</v>
      </c>
      <c r="B128" t="s">
        <v>3388</v>
      </c>
      <c r="C128" t="b">
        <f>+B128=E128</f>
        <v>1</v>
      </c>
      <c r="D128" s="35">
        <v>138901</v>
      </c>
      <c r="E128" s="41" t="str">
        <f>+B128</f>
        <v>Atlanta Metropolitan State College</v>
      </c>
      <c r="F128" s="36" t="s">
        <v>359</v>
      </c>
      <c r="G128" s="35">
        <v>1</v>
      </c>
      <c r="H128" s="35">
        <v>2</v>
      </c>
      <c r="I128" s="35">
        <v>2</v>
      </c>
      <c r="J128" s="35">
        <v>6</v>
      </c>
      <c r="K128" s="36" t="s">
        <v>425</v>
      </c>
      <c r="L128" s="35">
        <v>6</v>
      </c>
      <c r="M128" s="35">
        <v>2244</v>
      </c>
      <c r="N128" s="37">
        <v>2192</v>
      </c>
      <c r="O128" s="37"/>
      <c r="P128" s="36" t="s">
        <v>424</v>
      </c>
      <c r="Q128" s="35">
        <v>2</v>
      </c>
      <c r="R128" s="37"/>
      <c r="S128" s="35">
        <v>3</v>
      </c>
    </row>
    <row r="129" spans="1:19" ht="15.75" x14ac:dyDescent="0.25">
      <c r="A129">
        <v>0</v>
      </c>
      <c r="B129" t="s">
        <v>1445</v>
      </c>
      <c r="C129" t="b">
        <f>+B129=E129</f>
        <v>1</v>
      </c>
      <c r="D129" s="35">
        <v>138840</v>
      </c>
      <c r="E129" s="36" t="s">
        <v>1445</v>
      </c>
      <c r="F129" s="36" t="s">
        <v>359</v>
      </c>
      <c r="G129" s="35">
        <v>1</v>
      </c>
      <c r="H129" s="35">
        <v>2</v>
      </c>
      <c r="I129" s="35">
        <v>2</v>
      </c>
      <c r="J129" s="35">
        <v>6</v>
      </c>
      <c r="K129" s="36" t="s">
        <v>425</v>
      </c>
      <c r="L129" s="35">
        <v>6</v>
      </c>
      <c r="M129" s="35">
        <v>3459</v>
      </c>
      <c r="N129" s="37">
        <v>2802</v>
      </c>
      <c r="O129" s="60"/>
      <c r="P129" s="36" t="s">
        <v>424</v>
      </c>
      <c r="Q129" s="35">
        <v>2</v>
      </c>
      <c r="R129" s="60"/>
      <c r="S129" s="35">
        <v>3</v>
      </c>
    </row>
    <row r="130" spans="1:19" ht="15.75" x14ac:dyDescent="0.25">
      <c r="A130">
        <v>0</v>
      </c>
      <c r="B130" t="s">
        <v>1054</v>
      </c>
      <c r="C130" t="b">
        <f>+B130=E130</f>
        <v>1</v>
      </c>
      <c r="D130" s="35">
        <v>183655</v>
      </c>
      <c r="E130" s="36" t="s">
        <v>1054</v>
      </c>
      <c r="F130" s="36" t="s">
        <v>365</v>
      </c>
      <c r="G130" s="35">
        <v>1</v>
      </c>
      <c r="H130" s="35">
        <v>2</v>
      </c>
      <c r="I130" s="35">
        <v>2</v>
      </c>
      <c r="J130" s="35">
        <v>3</v>
      </c>
      <c r="K130" s="36" t="s">
        <v>425</v>
      </c>
      <c r="L130" s="35">
        <v>3</v>
      </c>
      <c r="M130" s="35">
        <v>5262</v>
      </c>
      <c r="N130" s="37">
        <v>4877</v>
      </c>
      <c r="O130" s="60"/>
      <c r="P130" s="36" t="s">
        <v>424</v>
      </c>
      <c r="Q130" s="35">
        <v>2</v>
      </c>
      <c r="R130" s="37"/>
      <c r="S130" s="35">
        <v>3</v>
      </c>
    </row>
    <row r="131" spans="1:19" x14ac:dyDescent="0.2">
      <c r="A131">
        <v>0</v>
      </c>
      <c r="D131" s="54">
        <v>439446</v>
      </c>
      <c r="E131" s="54" t="s">
        <v>3123</v>
      </c>
      <c r="F131" s="57" t="s">
        <v>390</v>
      </c>
      <c r="G131" s="58"/>
      <c r="H131" s="54"/>
      <c r="I131" s="54"/>
      <c r="J131" s="54"/>
      <c r="K131" s="57" t="s">
        <v>3367</v>
      </c>
      <c r="L131" s="54"/>
      <c r="M131" s="54"/>
      <c r="N131" s="37">
        <v>142</v>
      </c>
      <c r="O131" s="54"/>
      <c r="P131" s="54"/>
      <c r="Q131" s="54"/>
      <c r="R131" s="63"/>
      <c r="S131" s="54"/>
    </row>
    <row r="132" spans="1:19" ht="15.75" x14ac:dyDescent="0.25">
      <c r="A132">
        <v>0</v>
      </c>
      <c r="B132" t="s">
        <v>78</v>
      </c>
      <c r="C132" t="b">
        <f>+B132=E132</f>
        <v>1</v>
      </c>
      <c r="D132" s="35">
        <v>100858</v>
      </c>
      <c r="E132" s="36" t="s">
        <v>78</v>
      </c>
      <c r="F132" s="36" t="s">
        <v>395</v>
      </c>
      <c r="G132" s="35">
        <v>1</v>
      </c>
      <c r="H132" s="35">
        <v>2</v>
      </c>
      <c r="I132" s="35">
        <v>1</v>
      </c>
      <c r="J132" s="35">
        <v>16</v>
      </c>
      <c r="K132" s="36" t="s">
        <v>530</v>
      </c>
      <c r="L132" s="35">
        <v>16</v>
      </c>
      <c r="M132" s="35">
        <v>22588</v>
      </c>
      <c r="N132" s="37">
        <v>22532</v>
      </c>
      <c r="O132" s="35">
        <v>1</v>
      </c>
      <c r="P132" s="36" t="s">
        <v>424</v>
      </c>
      <c r="Q132" s="35">
        <v>1</v>
      </c>
      <c r="R132" s="61">
        <v>3974</v>
      </c>
      <c r="S132" s="35">
        <v>2</v>
      </c>
    </row>
    <row r="133" spans="1:19" ht="15.75" x14ac:dyDescent="0.25">
      <c r="A133">
        <v>0</v>
      </c>
      <c r="B133" t="s">
        <v>288</v>
      </c>
      <c r="C133" t="b">
        <f>+B133=E133</f>
        <v>1</v>
      </c>
      <c r="D133" s="35">
        <v>100830</v>
      </c>
      <c r="E133" s="36" t="s">
        <v>288</v>
      </c>
      <c r="F133" s="36" t="s">
        <v>395</v>
      </c>
      <c r="G133" s="35">
        <v>1</v>
      </c>
      <c r="H133" s="35">
        <v>2</v>
      </c>
      <c r="I133" s="35">
        <v>2</v>
      </c>
      <c r="J133" s="35">
        <v>18</v>
      </c>
      <c r="K133" s="36" t="s">
        <v>474</v>
      </c>
      <c r="L133" s="35">
        <v>18</v>
      </c>
      <c r="M133" s="35">
        <v>4314</v>
      </c>
      <c r="N133" s="37">
        <v>3951</v>
      </c>
      <c r="O133" s="60"/>
      <c r="P133" s="36" t="s">
        <v>424</v>
      </c>
      <c r="Q133" s="35">
        <v>1</v>
      </c>
      <c r="R133" s="61">
        <v>1000</v>
      </c>
      <c r="S133" s="35">
        <v>1</v>
      </c>
    </row>
    <row r="134" spans="1:19" x14ac:dyDescent="0.2">
      <c r="A134">
        <v>0</v>
      </c>
      <c r="D134" s="54">
        <v>173045</v>
      </c>
      <c r="E134" s="54" t="s">
        <v>2308</v>
      </c>
      <c r="F134" s="57" t="s">
        <v>393</v>
      </c>
      <c r="G134" s="58"/>
      <c r="H134" s="54"/>
      <c r="I134" s="54"/>
      <c r="J134" s="54"/>
      <c r="K134" s="57" t="s">
        <v>3356</v>
      </c>
      <c r="L134" s="54"/>
      <c r="M134" s="54"/>
      <c r="N134" s="37">
        <v>2951</v>
      </c>
      <c r="O134" s="54"/>
      <c r="P134" s="54"/>
      <c r="Q134" s="54"/>
      <c r="R134" s="63"/>
      <c r="S134" s="54"/>
    </row>
    <row r="135" spans="1:19" x14ac:dyDescent="0.2">
      <c r="A135">
        <v>0</v>
      </c>
      <c r="D135" s="54">
        <v>417345</v>
      </c>
      <c r="E135" s="54" t="s">
        <v>3099</v>
      </c>
      <c r="F135" s="57" t="s">
        <v>359</v>
      </c>
      <c r="G135" s="58"/>
      <c r="H135" s="54"/>
      <c r="I135" s="54"/>
      <c r="J135" s="54"/>
      <c r="K135" s="57" t="s">
        <v>3359</v>
      </c>
      <c r="L135" s="54"/>
      <c r="M135" s="54"/>
      <c r="N135" s="37">
        <v>12</v>
      </c>
      <c r="O135" s="54"/>
      <c r="P135" s="54"/>
      <c r="Q135" s="54"/>
      <c r="R135" s="63"/>
      <c r="S135" s="54"/>
    </row>
    <row r="136" spans="1:19" ht="15.75" x14ac:dyDescent="0.25">
      <c r="A136">
        <v>0</v>
      </c>
      <c r="B136" t="e">
        <v>#N/A</v>
      </c>
      <c r="C136" t="e">
        <f>+B136=E136</f>
        <v>#N/A</v>
      </c>
      <c r="D136" s="35">
        <v>138983</v>
      </c>
      <c r="E136" s="36" t="s">
        <v>140</v>
      </c>
      <c r="F136" s="36" t="s">
        <v>359</v>
      </c>
      <c r="G136" s="35">
        <v>1</v>
      </c>
      <c r="H136" s="35">
        <v>2</v>
      </c>
      <c r="I136" s="35">
        <v>2</v>
      </c>
      <c r="J136" s="35">
        <v>18</v>
      </c>
      <c r="K136" s="36" t="s">
        <v>474</v>
      </c>
      <c r="L136" s="35">
        <v>18</v>
      </c>
      <c r="M136" s="35">
        <v>5525</v>
      </c>
      <c r="N136" s="44" t="s">
        <v>3359</v>
      </c>
      <c r="O136" s="37"/>
      <c r="P136" s="36" t="s">
        <v>424</v>
      </c>
      <c r="Q136" s="35">
        <v>1</v>
      </c>
      <c r="R136" s="61">
        <v>504</v>
      </c>
      <c r="S136" s="35">
        <v>3</v>
      </c>
    </row>
    <row r="137" spans="1:19" ht="15.75" x14ac:dyDescent="0.25">
      <c r="A137">
        <v>0</v>
      </c>
      <c r="B137" t="s">
        <v>1444</v>
      </c>
      <c r="C137" t="b">
        <f>+B137=E137</f>
        <v>1</v>
      </c>
      <c r="D137" s="35">
        <v>138956</v>
      </c>
      <c r="E137" s="36" t="s">
        <v>1444</v>
      </c>
      <c r="F137" s="36" t="s">
        <v>359</v>
      </c>
      <c r="G137" s="35">
        <v>1</v>
      </c>
      <c r="H137" s="35">
        <v>2</v>
      </c>
      <c r="I137" s="35">
        <v>2</v>
      </c>
      <c r="J137" s="35">
        <v>2</v>
      </c>
      <c r="K137" s="36" t="s">
        <v>425</v>
      </c>
      <c r="L137" s="35">
        <v>2</v>
      </c>
      <c r="M137" s="35">
        <v>3327</v>
      </c>
      <c r="N137" s="37">
        <v>2641</v>
      </c>
      <c r="O137" s="60"/>
      <c r="P137" s="36" t="s">
        <v>424</v>
      </c>
      <c r="Q137" s="35">
        <v>2</v>
      </c>
      <c r="R137" s="37"/>
      <c r="S137" s="35">
        <v>3</v>
      </c>
    </row>
    <row r="138" spans="1:19" x14ac:dyDescent="0.2">
      <c r="A138">
        <v>0</v>
      </c>
      <c r="D138" s="54">
        <v>143084</v>
      </c>
      <c r="E138" s="54" t="s">
        <v>1978</v>
      </c>
      <c r="F138" s="57" t="s">
        <v>363</v>
      </c>
      <c r="G138" s="58"/>
      <c r="H138" s="54"/>
      <c r="I138" s="54"/>
      <c r="J138" s="54"/>
      <c r="K138" s="57" t="s">
        <v>3348</v>
      </c>
      <c r="L138" s="54"/>
      <c r="M138" s="54"/>
      <c r="N138" s="37">
        <v>2515</v>
      </c>
      <c r="P138" s="54"/>
      <c r="Q138" s="54"/>
      <c r="R138" s="63"/>
      <c r="S138" s="54"/>
    </row>
    <row r="139" spans="1:19" x14ac:dyDescent="0.2">
      <c r="A139">
        <v>0</v>
      </c>
      <c r="D139" s="54">
        <v>219000</v>
      </c>
      <c r="E139" s="54" t="s">
        <v>1978</v>
      </c>
      <c r="F139" s="57" t="s">
        <v>403</v>
      </c>
      <c r="G139" s="58"/>
      <c r="H139" s="54"/>
      <c r="I139" s="54"/>
      <c r="J139" s="54"/>
      <c r="K139" s="57" t="s">
        <v>3349</v>
      </c>
      <c r="L139" s="54"/>
      <c r="M139" s="54"/>
      <c r="N139" s="37">
        <v>1656</v>
      </c>
      <c r="P139" s="54"/>
      <c r="Q139" s="54"/>
      <c r="R139" s="63"/>
      <c r="S139" s="54"/>
    </row>
    <row r="140" spans="1:19" x14ac:dyDescent="0.2">
      <c r="A140">
        <v>0</v>
      </c>
      <c r="D140" s="54">
        <v>201177</v>
      </c>
      <c r="E140" s="54" t="s">
        <v>2629</v>
      </c>
      <c r="F140" s="57" t="s">
        <v>383</v>
      </c>
      <c r="G140" s="58"/>
      <c r="H140" s="54"/>
      <c r="I140" s="54"/>
      <c r="J140" s="54"/>
      <c r="K140" s="57" t="s">
        <v>3361</v>
      </c>
      <c r="L140" s="54"/>
      <c r="M140" s="54"/>
      <c r="N140" s="37">
        <v>152</v>
      </c>
      <c r="P140" s="54"/>
      <c r="Q140" s="54"/>
      <c r="R140" s="63"/>
      <c r="S140" s="54"/>
    </row>
    <row r="141" spans="1:19" x14ac:dyDescent="0.2">
      <c r="A141">
        <v>0</v>
      </c>
      <c r="D141" s="54">
        <v>143118</v>
      </c>
      <c r="E141" s="54" t="s">
        <v>1979</v>
      </c>
      <c r="F141" s="57" t="s">
        <v>363</v>
      </c>
      <c r="G141" s="58"/>
      <c r="H141" s="54"/>
      <c r="I141" s="54"/>
      <c r="J141" s="54"/>
      <c r="K141" s="57" t="s">
        <v>3356</v>
      </c>
      <c r="L141" s="54"/>
      <c r="M141" s="54"/>
      <c r="N141" s="37">
        <v>3959</v>
      </c>
      <c r="O141" s="54"/>
      <c r="P141" s="54"/>
      <c r="Q141" s="54"/>
      <c r="R141" s="63"/>
      <c r="S141" s="54"/>
    </row>
    <row r="142" spans="1:19" x14ac:dyDescent="0.2">
      <c r="A142">
        <v>0</v>
      </c>
      <c r="D142" s="54">
        <v>222983</v>
      </c>
      <c r="E142" s="54" t="s">
        <v>2893</v>
      </c>
      <c r="F142" s="57" t="s">
        <v>366</v>
      </c>
      <c r="G142" s="58"/>
      <c r="H142" s="54"/>
      <c r="I142" s="54"/>
      <c r="J142" s="54"/>
      <c r="K142" s="57" t="s">
        <v>3348</v>
      </c>
      <c r="L142" s="54"/>
      <c r="M142" s="54"/>
      <c r="N142" s="37">
        <v>1221</v>
      </c>
      <c r="O142" s="54"/>
      <c r="P142" s="54"/>
      <c r="Q142" s="54"/>
      <c r="R142" s="63"/>
      <c r="S142" s="54"/>
    </row>
    <row r="143" spans="1:19" ht="15.75" x14ac:dyDescent="0.25">
      <c r="A143">
        <v>0</v>
      </c>
      <c r="B143" t="s">
        <v>716</v>
      </c>
      <c r="C143" t="b">
        <f>+B143=E143</f>
        <v>1</v>
      </c>
      <c r="D143" s="35">
        <v>222992</v>
      </c>
      <c r="E143" s="36" t="s">
        <v>716</v>
      </c>
      <c r="F143" s="36" t="s">
        <v>366</v>
      </c>
      <c r="G143" s="35">
        <v>1</v>
      </c>
      <c r="H143" s="35">
        <v>2</v>
      </c>
      <c r="I143" s="35">
        <v>2</v>
      </c>
      <c r="J143" s="35">
        <v>7</v>
      </c>
      <c r="K143" s="36" t="s">
        <v>425</v>
      </c>
      <c r="L143" s="35">
        <v>7</v>
      </c>
      <c r="M143" s="35">
        <v>22379</v>
      </c>
      <c r="N143" s="37">
        <v>20270</v>
      </c>
      <c r="O143" s="53">
        <v>1</v>
      </c>
      <c r="P143" s="36" t="s">
        <v>424</v>
      </c>
      <c r="Q143" s="35">
        <v>2</v>
      </c>
      <c r="R143" s="37"/>
      <c r="S143" s="35">
        <v>3</v>
      </c>
    </row>
    <row r="144" spans="1:19" ht="15.75" x14ac:dyDescent="0.25">
      <c r="A144">
        <v>0</v>
      </c>
      <c r="D144" s="54">
        <v>247825</v>
      </c>
      <c r="E144" s="54" t="s">
        <v>3051</v>
      </c>
      <c r="F144" s="57" t="s">
        <v>366</v>
      </c>
      <c r="G144" s="58"/>
      <c r="H144" s="54"/>
      <c r="I144" s="54"/>
      <c r="J144" s="54"/>
      <c r="K144" s="43" t="s">
        <v>3363</v>
      </c>
      <c r="L144" s="54"/>
      <c r="M144" s="54"/>
      <c r="N144" s="37">
        <v>33</v>
      </c>
      <c r="O144" s="54"/>
      <c r="P144" s="54"/>
      <c r="Q144" s="54"/>
      <c r="R144" s="63"/>
      <c r="S144" s="54"/>
    </row>
    <row r="145" spans="1:19" ht="15.75" x14ac:dyDescent="0.25">
      <c r="A145">
        <v>0</v>
      </c>
      <c r="B145" t="s">
        <v>211</v>
      </c>
      <c r="C145" t="b">
        <f>+B145=E145</f>
        <v>1</v>
      </c>
      <c r="D145" s="35">
        <v>219602</v>
      </c>
      <c r="E145" s="36" t="s">
        <v>211</v>
      </c>
      <c r="F145" s="36" t="s">
        <v>388</v>
      </c>
      <c r="G145" s="35">
        <v>1</v>
      </c>
      <c r="H145" s="35">
        <v>2</v>
      </c>
      <c r="I145" s="35">
        <v>2</v>
      </c>
      <c r="J145" s="35">
        <v>18</v>
      </c>
      <c r="K145" s="36" t="s">
        <v>474</v>
      </c>
      <c r="L145" s="35">
        <v>18</v>
      </c>
      <c r="M145" s="35">
        <v>8654</v>
      </c>
      <c r="N145" s="37">
        <v>8437</v>
      </c>
      <c r="O145" s="60"/>
      <c r="P145" s="36" t="s">
        <v>424</v>
      </c>
      <c r="Q145" s="35">
        <v>1</v>
      </c>
      <c r="R145" s="61">
        <v>1411</v>
      </c>
      <c r="S145" s="35">
        <v>1</v>
      </c>
    </row>
    <row r="146" spans="1:19" ht="15.75" x14ac:dyDescent="0.25">
      <c r="A146">
        <v>0</v>
      </c>
      <c r="D146" s="54">
        <v>223001</v>
      </c>
      <c r="E146" s="54" t="s">
        <v>2894</v>
      </c>
      <c r="F146" s="57" t="s">
        <v>366</v>
      </c>
      <c r="G146" s="58"/>
      <c r="H146" s="54"/>
      <c r="I146" s="54"/>
      <c r="J146" s="54"/>
      <c r="K146" s="43" t="s">
        <v>3363</v>
      </c>
      <c r="L146" s="54"/>
      <c r="M146" s="54"/>
      <c r="N146" s="37">
        <v>116</v>
      </c>
      <c r="O146" s="54"/>
      <c r="P146" s="54"/>
      <c r="Q146" s="54"/>
      <c r="R146" s="63"/>
      <c r="S146" s="54"/>
    </row>
    <row r="147" spans="1:19" x14ac:dyDescent="0.2">
      <c r="A147">
        <v>0</v>
      </c>
      <c r="D147" s="54">
        <v>442295</v>
      </c>
      <c r="E147" s="54" t="s">
        <v>3139</v>
      </c>
      <c r="F147" s="57" t="s">
        <v>390</v>
      </c>
      <c r="G147" s="58"/>
      <c r="H147" s="54"/>
      <c r="I147" s="54"/>
      <c r="J147" s="54"/>
      <c r="K147" s="57" t="s">
        <v>3368</v>
      </c>
      <c r="L147" s="54"/>
      <c r="M147" s="54"/>
      <c r="N147" s="37">
        <v>317</v>
      </c>
      <c r="P147" s="54"/>
      <c r="Q147" s="54"/>
      <c r="R147" s="63"/>
      <c r="S147" s="54"/>
    </row>
    <row r="148" spans="1:19" x14ac:dyDescent="0.2">
      <c r="A148">
        <v>0</v>
      </c>
      <c r="D148" s="54">
        <v>446048</v>
      </c>
      <c r="E148" s="54" t="s">
        <v>3161</v>
      </c>
      <c r="F148" s="57" t="s">
        <v>390</v>
      </c>
      <c r="G148" s="58"/>
      <c r="H148" s="54"/>
      <c r="I148" s="54"/>
      <c r="J148" s="54"/>
      <c r="K148" s="57" t="s">
        <v>3348</v>
      </c>
      <c r="L148" s="54"/>
      <c r="M148" s="54"/>
      <c r="N148" s="37">
        <v>974</v>
      </c>
      <c r="P148" s="54"/>
      <c r="Q148" s="54"/>
      <c r="R148" s="63"/>
      <c r="S148" s="54"/>
    </row>
    <row r="149" spans="1:19" x14ac:dyDescent="0.2">
      <c r="A149">
        <v>0</v>
      </c>
      <c r="D149" s="54">
        <v>231420</v>
      </c>
      <c r="E149" s="54" t="s">
        <v>2954</v>
      </c>
      <c r="F149" s="57" t="s">
        <v>364</v>
      </c>
      <c r="G149" s="58"/>
      <c r="H149" s="54"/>
      <c r="I149" s="54"/>
      <c r="J149" s="54"/>
      <c r="K149" s="57" t="s">
        <v>3349</v>
      </c>
      <c r="L149" s="54"/>
      <c r="M149" s="54"/>
      <c r="N149" s="37">
        <v>880</v>
      </c>
      <c r="P149" s="54"/>
      <c r="Q149" s="54"/>
      <c r="R149" s="63"/>
      <c r="S149" s="54"/>
    </row>
    <row r="150" spans="1:19" x14ac:dyDescent="0.2">
      <c r="A150">
        <v>0</v>
      </c>
      <c r="D150" s="54">
        <v>449931</v>
      </c>
      <c r="E150" s="54" t="s">
        <v>3181</v>
      </c>
      <c r="F150" s="57" t="s">
        <v>364</v>
      </c>
      <c r="G150" s="58"/>
      <c r="H150" s="54"/>
      <c r="I150" s="54"/>
      <c r="J150" s="54"/>
      <c r="K150" s="57" t="s">
        <v>3356</v>
      </c>
      <c r="L150" s="54"/>
      <c r="M150" s="54"/>
      <c r="N150" s="37">
        <v>708</v>
      </c>
      <c r="P150" s="54"/>
      <c r="Q150" s="54"/>
      <c r="R150" s="63"/>
      <c r="S150" s="54"/>
    </row>
    <row r="151" spans="1:19" x14ac:dyDescent="0.2">
      <c r="A151">
        <v>0</v>
      </c>
      <c r="D151" s="54">
        <v>176628</v>
      </c>
      <c r="E151" s="54" t="s">
        <v>2351</v>
      </c>
      <c r="F151" s="57" t="s">
        <v>398</v>
      </c>
      <c r="G151" s="58"/>
      <c r="H151" s="54"/>
      <c r="I151" s="54"/>
      <c r="J151" s="54"/>
      <c r="K151" s="57" t="s">
        <v>3350</v>
      </c>
      <c r="L151" s="54"/>
      <c r="M151" s="54"/>
      <c r="N151" s="37">
        <v>1699</v>
      </c>
      <c r="O151" s="54"/>
      <c r="P151" s="54"/>
      <c r="Q151" s="54"/>
      <c r="R151" s="63"/>
      <c r="S151" s="54"/>
    </row>
    <row r="152" spans="1:19" x14ac:dyDescent="0.2">
      <c r="A152">
        <v>0</v>
      </c>
      <c r="D152" s="54">
        <v>474863</v>
      </c>
      <c r="E152" s="54" t="s">
        <v>3234</v>
      </c>
      <c r="F152" s="57" t="s">
        <v>368</v>
      </c>
      <c r="G152" s="58"/>
      <c r="H152" s="54"/>
      <c r="I152" s="54"/>
      <c r="J152" s="54"/>
      <c r="K152" s="57" t="s">
        <v>3359</v>
      </c>
      <c r="L152" s="54"/>
      <c r="M152" s="54"/>
      <c r="N152" s="37">
        <v>413</v>
      </c>
      <c r="P152" s="54"/>
      <c r="Q152" s="54"/>
      <c r="R152" s="63"/>
      <c r="S152" s="54"/>
    </row>
    <row r="153" spans="1:19" x14ac:dyDescent="0.2">
      <c r="A153">
        <v>0</v>
      </c>
      <c r="D153" s="54">
        <v>109785</v>
      </c>
      <c r="E153" s="54" t="s">
        <v>1757</v>
      </c>
      <c r="F153" s="57" t="s">
        <v>368</v>
      </c>
      <c r="G153" s="58"/>
      <c r="H153" s="54"/>
      <c r="I153" s="54"/>
      <c r="J153" s="54"/>
      <c r="K153" s="57" t="s">
        <v>3357</v>
      </c>
      <c r="L153" s="54"/>
      <c r="M153" s="54"/>
      <c r="N153" s="37">
        <v>8928</v>
      </c>
      <c r="P153" s="54"/>
      <c r="Q153" s="54"/>
      <c r="R153" s="54"/>
      <c r="S153" s="54"/>
    </row>
    <row r="154" spans="1:19" x14ac:dyDescent="0.2">
      <c r="A154">
        <v>0</v>
      </c>
      <c r="D154" s="54">
        <v>164580</v>
      </c>
      <c r="E154" s="54" t="s">
        <v>2206</v>
      </c>
      <c r="F154" s="57" t="s">
        <v>374</v>
      </c>
      <c r="G154" s="58"/>
      <c r="H154" s="54"/>
      <c r="I154" s="54"/>
      <c r="J154" s="54"/>
      <c r="K154" s="57" t="s">
        <v>3365</v>
      </c>
      <c r="L154" s="54"/>
      <c r="M154" s="54"/>
      <c r="N154" s="37">
        <v>2851</v>
      </c>
      <c r="P154" s="54"/>
      <c r="Q154" s="54"/>
      <c r="R154" s="63"/>
      <c r="S154" s="54"/>
    </row>
    <row r="155" spans="1:19" x14ac:dyDescent="0.2">
      <c r="A155">
        <v>0</v>
      </c>
      <c r="D155" s="54">
        <v>206817</v>
      </c>
      <c r="E155" s="54" t="s">
        <v>2692</v>
      </c>
      <c r="F155" s="57" t="s">
        <v>377</v>
      </c>
      <c r="G155" s="58"/>
      <c r="H155" s="54"/>
      <c r="I155" s="54"/>
      <c r="J155" s="54"/>
      <c r="K155" s="57" t="s">
        <v>3354</v>
      </c>
      <c r="L155" s="54"/>
      <c r="M155" s="54"/>
      <c r="N155" s="37">
        <v>896</v>
      </c>
      <c r="O155" s="54"/>
      <c r="P155" s="54"/>
      <c r="Q155" s="54"/>
      <c r="R155" s="63"/>
      <c r="S155" s="54"/>
    </row>
    <row r="156" spans="1:19" x14ac:dyDescent="0.2">
      <c r="A156">
        <v>0</v>
      </c>
      <c r="D156" s="54">
        <v>458159</v>
      </c>
      <c r="E156" s="54" t="s">
        <v>3210</v>
      </c>
      <c r="F156" s="57" t="s">
        <v>394</v>
      </c>
      <c r="G156" s="58"/>
      <c r="H156" s="54"/>
      <c r="I156" s="54"/>
      <c r="J156" s="54"/>
      <c r="K156" s="57" t="s">
        <v>3359</v>
      </c>
      <c r="L156" s="54"/>
      <c r="M156" s="54"/>
      <c r="N156" s="37">
        <v>134</v>
      </c>
      <c r="O156" s="54"/>
      <c r="P156" s="54"/>
      <c r="Q156" s="54"/>
      <c r="R156" s="63"/>
      <c r="S156" s="54"/>
    </row>
    <row r="157" spans="1:19" ht="15.75" x14ac:dyDescent="0.25">
      <c r="A157">
        <v>0</v>
      </c>
      <c r="B157" t="s">
        <v>3465</v>
      </c>
      <c r="C157" t="b">
        <f>+B157=E157</f>
        <v>1</v>
      </c>
      <c r="D157" s="35">
        <v>139010</v>
      </c>
      <c r="E157" s="41" t="str">
        <f>+B157</f>
        <v>Bainbridge State College</v>
      </c>
      <c r="F157" s="36" t="s">
        <v>359</v>
      </c>
      <c r="G157" s="35">
        <v>1</v>
      </c>
      <c r="H157" s="35">
        <v>2</v>
      </c>
      <c r="I157" s="35">
        <v>2</v>
      </c>
      <c r="J157" s="35">
        <v>2</v>
      </c>
      <c r="K157" s="36" t="s">
        <v>425</v>
      </c>
      <c r="L157" s="35">
        <v>2</v>
      </c>
      <c r="M157" s="35">
        <v>2611</v>
      </c>
      <c r="N157" s="37">
        <v>1661</v>
      </c>
      <c r="O157" s="60"/>
      <c r="P157" s="36" t="s">
        <v>424</v>
      </c>
      <c r="Q157" s="35">
        <v>2</v>
      </c>
      <c r="R157" s="37"/>
      <c r="S157" s="35">
        <v>3</v>
      </c>
    </row>
    <row r="158" spans="1:19" x14ac:dyDescent="0.2">
      <c r="A158">
        <v>0</v>
      </c>
      <c r="D158" s="54">
        <v>476601</v>
      </c>
      <c r="E158" s="54" t="s">
        <v>3242</v>
      </c>
      <c r="F158" s="57" t="s">
        <v>373</v>
      </c>
      <c r="G158" s="58"/>
      <c r="H158" s="54"/>
      <c r="I158" s="54"/>
      <c r="J158" s="54"/>
      <c r="K158" s="57" t="s">
        <v>3359</v>
      </c>
      <c r="L158" s="54"/>
      <c r="M158" s="54"/>
      <c r="N158" s="37">
        <v>49</v>
      </c>
      <c r="O158" s="54"/>
      <c r="P158" s="54"/>
      <c r="Q158" s="54"/>
      <c r="R158" s="63"/>
      <c r="S158" s="54"/>
    </row>
    <row r="159" spans="1:19" ht="15.75" x14ac:dyDescent="0.25">
      <c r="A159">
        <v>0</v>
      </c>
      <c r="D159" s="54">
        <v>245777</v>
      </c>
      <c r="E159" s="54" t="s">
        <v>3039</v>
      </c>
      <c r="F159" s="57" t="s">
        <v>357</v>
      </c>
      <c r="G159" s="58"/>
      <c r="H159" s="54"/>
      <c r="I159" s="54"/>
      <c r="J159" s="54"/>
      <c r="K159" s="43" t="s">
        <v>3363</v>
      </c>
      <c r="L159" s="54"/>
      <c r="M159" s="54"/>
      <c r="N159" s="37">
        <v>54</v>
      </c>
      <c r="P159" s="54"/>
      <c r="Q159" s="54"/>
      <c r="R159" s="63"/>
      <c r="S159" s="54"/>
    </row>
    <row r="160" spans="1:19" ht="15.75" x14ac:dyDescent="0.25">
      <c r="A160">
        <v>0</v>
      </c>
      <c r="D160" s="54">
        <v>449658</v>
      </c>
      <c r="E160" s="54" t="s">
        <v>3177</v>
      </c>
      <c r="F160" s="57" t="s">
        <v>365</v>
      </c>
      <c r="G160" s="58"/>
      <c r="H160" s="54"/>
      <c r="I160" s="54"/>
      <c r="J160" s="54"/>
      <c r="K160" s="43" t="s">
        <v>3363</v>
      </c>
      <c r="L160" s="54"/>
      <c r="M160" s="54"/>
      <c r="N160" s="37">
        <v>113</v>
      </c>
      <c r="P160" s="54"/>
      <c r="Q160" s="54"/>
      <c r="R160" s="63"/>
      <c r="S160" s="54"/>
    </row>
    <row r="161" spans="1:19" x14ac:dyDescent="0.2">
      <c r="A161">
        <v>0</v>
      </c>
      <c r="D161" s="54">
        <v>414708</v>
      </c>
      <c r="E161" s="54" t="s">
        <v>3095</v>
      </c>
      <c r="F161" s="57" t="s">
        <v>361</v>
      </c>
      <c r="G161" s="58"/>
      <c r="H161" s="54"/>
      <c r="I161" s="54"/>
      <c r="J161" s="54"/>
      <c r="K161" s="57" t="s">
        <v>3356</v>
      </c>
      <c r="L161" s="54"/>
      <c r="M161" s="54"/>
      <c r="N161" s="37">
        <v>3049</v>
      </c>
      <c r="P161" s="54"/>
      <c r="Q161" s="54"/>
      <c r="R161" s="63"/>
      <c r="S161" s="54"/>
    </row>
    <row r="162" spans="1:19" x14ac:dyDescent="0.2">
      <c r="A162">
        <v>0</v>
      </c>
      <c r="D162" s="54">
        <v>444167</v>
      </c>
      <c r="E162" s="54" t="s">
        <v>3151</v>
      </c>
      <c r="F162" s="57" t="s">
        <v>361</v>
      </c>
      <c r="G162" s="58"/>
      <c r="H162" s="54"/>
      <c r="I162" s="54"/>
      <c r="J162" s="54"/>
      <c r="K162" s="57" t="s">
        <v>3354</v>
      </c>
      <c r="L162" s="54"/>
      <c r="M162" s="54"/>
      <c r="N162" s="37">
        <v>2728</v>
      </c>
      <c r="O162" s="54"/>
      <c r="P162" s="54"/>
      <c r="Q162" s="54"/>
      <c r="R162" s="63"/>
      <c r="S162" s="54"/>
    </row>
    <row r="163" spans="1:19" x14ac:dyDescent="0.2">
      <c r="A163">
        <v>0</v>
      </c>
      <c r="D163" s="54">
        <v>404073</v>
      </c>
      <c r="E163" s="54" t="s">
        <v>3081</v>
      </c>
      <c r="F163" s="57" t="s">
        <v>361</v>
      </c>
      <c r="G163" s="58"/>
      <c r="H163" s="54"/>
      <c r="I163" s="54"/>
      <c r="J163" s="54"/>
      <c r="K163" s="57" t="s">
        <v>3354</v>
      </c>
      <c r="L163" s="54"/>
      <c r="M163" s="54"/>
      <c r="N163" s="37">
        <v>2017</v>
      </c>
      <c r="O163" s="54"/>
      <c r="P163" s="54"/>
      <c r="Q163" s="54"/>
      <c r="R163" s="54"/>
      <c r="S163" s="54"/>
    </row>
    <row r="164" spans="1:19" x14ac:dyDescent="0.2">
      <c r="A164">
        <v>0</v>
      </c>
      <c r="D164" s="54">
        <v>404648</v>
      </c>
      <c r="E164" s="54" t="s">
        <v>3083</v>
      </c>
      <c r="F164" s="57" t="s">
        <v>361</v>
      </c>
      <c r="G164" s="58"/>
      <c r="H164" s="54"/>
      <c r="I164" s="54"/>
      <c r="J164" s="54"/>
      <c r="K164" s="57" t="s">
        <v>3354</v>
      </c>
      <c r="L164" s="54"/>
      <c r="M164" s="54"/>
      <c r="N164" s="37">
        <v>1157</v>
      </c>
      <c r="O164" s="54"/>
      <c r="P164" s="54"/>
      <c r="Q164" s="54"/>
      <c r="R164" s="63"/>
      <c r="S164" s="54"/>
    </row>
    <row r="165" spans="1:19" x14ac:dyDescent="0.2">
      <c r="A165">
        <v>0</v>
      </c>
      <c r="D165" s="54">
        <v>404082</v>
      </c>
      <c r="E165" s="54" t="s">
        <v>3082</v>
      </c>
      <c r="F165" s="57" t="s">
        <v>361</v>
      </c>
      <c r="G165" s="58"/>
      <c r="H165" s="54"/>
      <c r="I165" s="54"/>
      <c r="J165" s="54"/>
      <c r="K165" s="57" t="s">
        <v>3354</v>
      </c>
      <c r="L165" s="54"/>
      <c r="M165" s="54"/>
      <c r="N165" s="37">
        <v>3091</v>
      </c>
      <c r="P165" s="54"/>
      <c r="Q165" s="54"/>
      <c r="R165" s="63"/>
      <c r="S165" s="54"/>
    </row>
    <row r="166" spans="1:19" x14ac:dyDescent="0.2">
      <c r="A166">
        <v>0</v>
      </c>
      <c r="D166" s="54">
        <v>168847</v>
      </c>
      <c r="E166" s="54" t="s">
        <v>2276</v>
      </c>
      <c r="F166" s="57" t="s">
        <v>361</v>
      </c>
      <c r="G166" s="58"/>
      <c r="H166" s="54"/>
      <c r="I166" s="54"/>
      <c r="J166" s="54"/>
      <c r="K166" s="57" t="s">
        <v>3354</v>
      </c>
      <c r="L166" s="54"/>
      <c r="M166" s="54"/>
      <c r="N166" s="37">
        <v>3622</v>
      </c>
      <c r="O166" s="54"/>
      <c r="P166" s="54"/>
      <c r="Q166" s="54"/>
      <c r="R166" s="54"/>
      <c r="S166" s="54"/>
    </row>
    <row r="167" spans="1:19" x14ac:dyDescent="0.2">
      <c r="A167">
        <v>0</v>
      </c>
      <c r="D167" s="54">
        <v>414160</v>
      </c>
      <c r="E167" s="54" t="s">
        <v>3094</v>
      </c>
      <c r="F167" s="57" t="s">
        <v>361</v>
      </c>
      <c r="G167" s="58"/>
      <c r="H167" s="54"/>
      <c r="I167" s="54"/>
      <c r="J167" s="54"/>
      <c r="K167" s="57" t="s">
        <v>3354</v>
      </c>
      <c r="L167" s="54"/>
      <c r="M167" s="54"/>
      <c r="N167" s="37">
        <v>1540</v>
      </c>
      <c r="P167" s="54"/>
      <c r="Q167" s="54"/>
      <c r="R167" s="63"/>
      <c r="S167" s="54"/>
    </row>
    <row r="168" spans="1:19" x14ac:dyDescent="0.2">
      <c r="A168">
        <v>0</v>
      </c>
      <c r="D168" s="54">
        <v>171298</v>
      </c>
      <c r="E168" s="54" t="s">
        <v>2297</v>
      </c>
      <c r="F168" s="57" t="s">
        <v>361</v>
      </c>
      <c r="G168" s="58"/>
      <c r="H168" s="54"/>
      <c r="I168" s="54"/>
      <c r="J168" s="54"/>
      <c r="K168" s="57" t="s">
        <v>3354</v>
      </c>
      <c r="L168" s="54"/>
      <c r="M168" s="54"/>
      <c r="N168" s="37">
        <v>3153</v>
      </c>
      <c r="P168" s="54"/>
      <c r="Q168" s="54"/>
      <c r="R168" s="63"/>
      <c r="S168" s="54"/>
    </row>
    <row r="169" spans="1:19" x14ac:dyDescent="0.2">
      <c r="A169">
        <v>0</v>
      </c>
      <c r="D169" s="54">
        <v>168838</v>
      </c>
      <c r="E169" s="54" t="s">
        <v>2275</v>
      </c>
      <c r="F169" s="57" t="s">
        <v>361</v>
      </c>
      <c r="G169" s="58"/>
      <c r="H169" s="54"/>
      <c r="I169" s="54"/>
      <c r="J169" s="54"/>
      <c r="K169" s="57" t="s">
        <v>3354</v>
      </c>
      <c r="L169" s="54"/>
      <c r="M169" s="54"/>
      <c r="N169" s="37">
        <v>2151</v>
      </c>
      <c r="P169" s="54"/>
      <c r="Q169" s="54"/>
      <c r="R169" s="54"/>
      <c r="S169" s="54"/>
    </row>
    <row r="170" spans="1:19" x14ac:dyDescent="0.2">
      <c r="A170">
        <v>0</v>
      </c>
      <c r="D170" s="54">
        <v>381617</v>
      </c>
      <c r="E170" s="54" t="s">
        <v>3071</v>
      </c>
      <c r="F170" s="57" t="s">
        <v>361</v>
      </c>
      <c r="G170" s="58"/>
      <c r="H170" s="54"/>
      <c r="I170" s="54"/>
      <c r="J170" s="54"/>
      <c r="K170" s="57" t="s">
        <v>3354</v>
      </c>
      <c r="L170" s="54"/>
      <c r="M170" s="54"/>
      <c r="N170" s="37">
        <v>788</v>
      </c>
      <c r="P170" s="54"/>
      <c r="Q170" s="54"/>
      <c r="R170" s="63"/>
      <c r="S170" s="54"/>
    </row>
    <row r="171" spans="1:19" x14ac:dyDescent="0.2">
      <c r="A171">
        <v>0</v>
      </c>
      <c r="D171" s="54">
        <v>154688</v>
      </c>
      <c r="E171" s="54" t="s">
        <v>2121</v>
      </c>
      <c r="F171" s="57" t="s">
        <v>372</v>
      </c>
      <c r="G171" s="58"/>
      <c r="H171" s="54"/>
      <c r="I171" s="54"/>
      <c r="J171" s="54"/>
      <c r="K171" s="57" t="s">
        <v>3356</v>
      </c>
      <c r="L171" s="54"/>
      <c r="M171" s="54"/>
      <c r="N171" s="37">
        <v>1997</v>
      </c>
      <c r="O171" s="54"/>
      <c r="P171" s="54"/>
      <c r="Q171" s="54"/>
      <c r="R171" s="63"/>
      <c r="S171" s="54"/>
    </row>
    <row r="172" spans="1:19" ht="15.75" x14ac:dyDescent="0.25">
      <c r="A172">
        <v>0</v>
      </c>
      <c r="B172" t="s">
        <v>1619</v>
      </c>
      <c r="C172" t="b">
        <f>+B172=E172</f>
        <v>1</v>
      </c>
      <c r="D172" s="35">
        <v>109819</v>
      </c>
      <c r="E172" s="36" t="s">
        <v>1619</v>
      </c>
      <c r="F172" s="36" t="s">
        <v>368</v>
      </c>
      <c r="G172" s="35">
        <v>1</v>
      </c>
      <c r="H172" s="35">
        <v>2</v>
      </c>
      <c r="I172" s="35">
        <v>2</v>
      </c>
      <c r="J172" s="35">
        <v>7</v>
      </c>
      <c r="K172" s="36" t="s">
        <v>425</v>
      </c>
      <c r="L172" s="35">
        <v>7</v>
      </c>
      <c r="M172" s="35">
        <v>10685</v>
      </c>
      <c r="N172" s="37">
        <v>9696</v>
      </c>
      <c r="O172" s="35">
        <v>1</v>
      </c>
      <c r="P172" s="36" t="s">
        <v>424</v>
      </c>
      <c r="Q172" s="35">
        <v>2</v>
      </c>
      <c r="R172" s="37"/>
      <c r="S172" s="35">
        <v>3</v>
      </c>
    </row>
    <row r="173" spans="1:19" x14ac:dyDescent="0.2">
      <c r="A173">
        <v>0</v>
      </c>
      <c r="D173" s="54">
        <v>420705</v>
      </c>
      <c r="E173" s="54" t="s">
        <v>3104</v>
      </c>
      <c r="F173" s="57" t="s">
        <v>394</v>
      </c>
      <c r="G173" s="58"/>
      <c r="H173" s="54"/>
      <c r="I173" s="54"/>
      <c r="J173" s="54"/>
      <c r="K173" s="57" t="s">
        <v>3359</v>
      </c>
      <c r="L173" s="54"/>
      <c r="M173" s="54"/>
      <c r="N173" s="37">
        <v>51</v>
      </c>
      <c r="O173" s="54"/>
      <c r="P173" s="54"/>
      <c r="Q173" s="54"/>
      <c r="R173" s="63"/>
      <c r="S173" s="54"/>
    </row>
    <row r="174" spans="1:19" x14ac:dyDescent="0.2">
      <c r="A174">
        <v>0</v>
      </c>
      <c r="D174" s="54">
        <v>201195</v>
      </c>
      <c r="E174" s="54" t="s">
        <v>2630</v>
      </c>
      <c r="F174" s="57" t="s">
        <v>383</v>
      </c>
      <c r="G174" s="58"/>
      <c r="H174" s="54"/>
      <c r="I174" s="54"/>
      <c r="J174" s="54"/>
      <c r="K174" s="57" t="s">
        <v>3356</v>
      </c>
      <c r="L174" s="54"/>
      <c r="M174" s="54"/>
      <c r="N174" s="37">
        <v>3631</v>
      </c>
      <c r="P174" s="54"/>
      <c r="Q174" s="54"/>
      <c r="R174" s="63"/>
      <c r="S174" s="54"/>
    </row>
    <row r="175" spans="1:19" ht="15.75" x14ac:dyDescent="0.25">
      <c r="A175">
        <v>0</v>
      </c>
      <c r="B175" t="s">
        <v>1354</v>
      </c>
      <c r="C175" t="b">
        <f>+B175=E175</f>
        <v>1</v>
      </c>
      <c r="D175" s="35">
        <v>150136</v>
      </c>
      <c r="E175" s="36" t="s">
        <v>1354</v>
      </c>
      <c r="F175" s="36" t="s">
        <v>360</v>
      </c>
      <c r="G175" s="35">
        <v>1</v>
      </c>
      <c r="H175" s="35">
        <v>2</v>
      </c>
      <c r="I175" s="35">
        <v>2</v>
      </c>
      <c r="J175" s="35">
        <v>16</v>
      </c>
      <c r="K175" s="36" t="s">
        <v>530</v>
      </c>
      <c r="L175" s="35">
        <v>16</v>
      </c>
      <c r="M175" s="35">
        <v>19555</v>
      </c>
      <c r="N175" s="37">
        <v>18053</v>
      </c>
      <c r="O175" s="35">
        <v>1</v>
      </c>
      <c r="P175" s="36" t="s">
        <v>424</v>
      </c>
      <c r="Q175" s="35">
        <v>1</v>
      </c>
      <c r="R175" s="61">
        <v>6904</v>
      </c>
      <c r="S175" s="35">
        <v>2</v>
      </c>
    </row>
    <row r="176" spans="1:19" ht="15.75" x14ac:dyDescent="0.25">
      <c r="A176">
        <v>0</v>
      </c>
      <c r="B176" t="s">
        <v>1229</v>
      </c>
      <c r="C176" t="b">
        <f>+B176=E176</f>
        <v>1</v>
      </c>
      <c r="D176" s="35">
        <v>161864</v>
      </c>
      <c r="E176" s="36" t="s">
        <v>1229</v>
      </c>
      <c r="F176" s="36" t="s">
        <v>373</v>
      </c>
      <c r="G176" s="35">
        <v>1</v>
      </c>
      <c r="H176" s="35">
        <v>2</v>
      </c>
      <c r="I176" s="35">
        <v>2</v>
      </c>
      <c r="J176" s="35">
        <v>7</v>
      </c>
      <c r="K176" s="36" t="s">
        <v>425</v>
      </c>
      <c r="L176" s="35">
        <v>7</v>
      </c>
      <c r="M176" s="35">
        <v>4368</v>
      </c>
      <c r="N176" s="37">
        <v>2988</v>
      </c>
      <c r="O176" s="35">
        <v>1</v>
      </c>
      <c r="P176" s="36" t="s">
        <v>424</v>
      </c>
      <c r="Q176" s="35">
        <v>2</v>
      </c>
      <c r="R176" s="37"/>
      <c r="S176" s="35">
        <v>3</v>
      </c>
    </row>
    <row r="177" spans="1:19" x14ac:dyDescent="0.2">
      <c r="A177">
        <v>0</v>
      </c>
      <c r="D177" s="54">
        <v>189015</v>
      </c>
      <c r="E177" s="54" t="s">
        <v>2456</v>
      </c>
      <c r="F177" s="57" t="s">
        <v>357</v>
      </c>
      <c r="G177" s="58"/>
      <c r="H177" s="54"/>
      <c r="I177" s="54"/>
      <c r="J177" s="54"/>
      <c r="K177" s="57" t="s">
        <v>3364</v>
      </c>
      <c r="L177" s="54"/>
      <c r="M177" s="54"/>
      <c r="N177" s="37">
        <v>543</v>
      </c>
      <c r="O177" s="54"/>
      <c r="P177" s="54"/>
      <c r="Q177" s="54"/>
      <c r="R177" s="63"/>
      <c r="S177" s="54"/>
    </row>
    <row r="178" spans="1:19" ht="15.75" x14ac:dyDescent="0.25">
      <c r="A178">
        <v>0</v>
      </c>
      <c r="D178" s="54">
        <v>176664</v>
      </c>
      <c r="E178" s="54" t="s">
        <v>2352</v>
      </c>
      <c r="F178" s="57" t="s">
        <v>398</v>
      </c>
      <c r="G178" s="58"/>
      <c r="H178" s="54"/>
      <c r="I178" s="54"/>
      <c r="J178" s="54"/>
      <c r="K178" s="43" t="s">
        <v>3363</v>
      </c>
      <c r="L178" s="54"/>
      <c r="M178" s="54"/>
      <c r="N178" s="37">
        <v>312</v>
      </c>
      <c r="P178" s="54"/>
      <c r="Q178" s="54"/>
      <c r="R178" s="63"/>
      <c r="S178" s="54"/>
    </row>
    <row r="179" spans="1:19" ht="15.75" x14ac:dyDescent="0.25">
      <c r="A179">
        <v>0</v>
      </c>
      <c r="D179" s="54">
        <v>211024</v>
      </c>
      <c r="E179" s="54" t="s">
        <v>2728</v>
      </c>
      <c r="F179" s="57" t="s">
        <v>379</v>
      </c>
      <c r="G179" s="58"/>
      <c r="H179" s="54"/>
      <c r="I179" s="54"/>
      <c r="J179" s="54"/>
      <c r="K179" s="43" t="s">
        <v>3363</v>
      </c>
      <c r="L179" s="54"/>
      <c r="M179" s="54"/>
      <c r="N179" s="37">
        <v>693</v>
      </c>
      <c r="O179" s="54"/>
      <c r="P179" s="54"/>
      <c r="Q179" s="54"/>
      <c r="R179" s="63"/>
      <c r="S179" s="54"/>
    </row>
    <row r="180" spans="1:19" x14ac:dyDescent="0.2">
      <c r="A180">
        <v>0</v>
      </c>
      <c r="D180" s="54">
        <v>219639</v>
      </c>
      <c r="E180" s="54" t="s">
        <v>2855</v>
      </c>
      <c r="F180" s="57" t="s">
        <v>388</v>
      </c>
      <c r="G180" s="58"/>
      <c r="H180" s="54"/>
      <c r="I180" s="54"/>
      <c r="J180" s="54"/>
      <c r="K180" s="57" t="s">
        <v>3367</v>
      </c>
      <c r="L180" s="54"/>
      <c r="M180" s="54"/>
      <c r="N180" s="37">
        <v>725</v>
      </c>
      <c r="O180" s="54"/>
      <c r="P180" s="54"/>
      <c r="Q180" s="54"/>
      <c r="R180" s="63"/>
      <c r="S180" s="54"/>
    </row>
    <row r="181" spans="1:19" ht="15.75" x14ac:dyDescent="0.25">
      <c r="A181">
        <v>0</v>
      </c>
      <c r="D181" s="54">
        <v>223117</v>
      </c>
      <c r="E181" s="54" t="s">
        <v>2895</v>
      </c>
      <c r="F181" s="57" t="s">
        <v>366</v>
      </c>
      <c r="G181" s="58"/>
      <c r="H181" s="54"/>
      <c r="I181" s="54"/>
      <c r="J181" s="54"/>
      <c r="K181" s="43" t="s">
        <v>3363</v>
      </c>
      <c r="L181" s="54"/>
      <c r="M181" s="54"/>
      <c r="N181" s="37">
        <v>73</v>
      </c>
      <c r="O181" s="54"/>
      <c r="P181" s="54"/>
      <c r="Q181" s="54"/>
      <c r="R181" s="63"/>
      <c r="S181" s="54"/>
    </row>
    <row r="182" spans="1:19" ht="15.75" x14ac:dyDescent="0.25">
      <c r="A182">
        <v>0</v>
      </c>
      <c r="D182" s="54">
        <v>366793</v>
      </c>
      <c r="E182" s="54" t="s">
        <v>3060</v>
      </c>
      <c r="F182" s="57" t="s">
        <v>364</v>
      </c>
      <c r="G182" s="58"/>
      <c r="H182" s="54"/>
      <c r="I182" s="54"/>
      <c r="J182" s="54"/>
      <c r="K182" s="43" t="s">
        <v>3363</v>
      </c>
      <c r="L182" s="54"/>
      <c r="M182" s="54"/>
      <c r="N182" s="37">
        <v>51</v>
      </c>
      <c r="P182" s="54"/>
      <c r="Q182" s="54"/>
      <c r="R182" s="63"/>
      <c r="S182" s="54"/>
    </row>
    <row r="183" spans="1:19" ht="15.75" x14ac:dyDescent="0.25">
      <c r="A183">
        <v>0</v>
      </c>
      <c r="D183" s="54">
        <v>444398</v>
      </c>
      <c r="E183" s="54" t="s">
        <v>3152</v>
      </c>
      <c r="F183" s="57" t="s">
        <v>366</v>
      </c>
      <c r="G183" s="58"/>
      <c r="H183" s="54"/>
      <c r="I183" s="54"/>
      <c r="J183" s="54"/>
      <c r="K183" s="43" t="s">
        <v>3363</v>
      </c>
      <c r="L183" s="54"/>
      <c r="M183" s="54"/>
      <c r="N183" s="37">
        <v>159</v>
      </c>
      <c r="O183" s="54"/>
      <c r="P183" s="54"/>
      <c r="Q183" s="54"/>
      <c r="R183" s="63"/>
      <c r="S183" s="54"/>
    </row>
    <row r="184" spans="1:19" ht="15.75" x14ac:dyDescent="0.25">
      <c r="A184">
        <v>0</v>
      </c>
      <c r="D184" s="54">
        <v>155070</v>
      </c>
      <c r="E184" s="54" t="s">
        <v>2128</v>
      </c>
      <c r="F184" s="57" t="s">
        <v>372</v>
      </c>
      <c r="G184" s="58"/>
      <c r="H184" s="54"/>
      <c r="I184" s="54"/>
      <c r="J184" s="54"/>
      <c r="K184" s="43" t="s">
        <v>3363</v>
      </c>
      <c r="L184" s="54"/>
      <c r="M184" s="54"/>
      <c r="N184" s="37">
        <v>229</v>
      </c>
      <c r="P184" s="54"/>
      <c r="Q184" s="54"/>
      <c r="S184" s="54"/>
    </row>
    <row r="185" spans="1:19" x14ac:dyDescent="0.2">
      <c r="A185">
        <v>0</v>
      </c>
      <c r="D185" s="54">
        <v>189088</v>
      </c>
      <c r="E185" s="54" t="s">
        <v>267</v>
      </c>
      <c r="F185" s="57" t="s">
        <v>357</v>
      </c>
      <c r="G185" s="58"/>
      <c r="H185" s="54"/>
      <c r="I185" s="54"/>
      <c r="J185" s="54"/>
      <c r="K185" s="57" t="s">
        <v>3348</v>
      </c>
      <c r="L185" s="54"/>
      <c r="M185" s="54"/>
      <c r="N185" s="37">
        <v>2278</v>
      </c>
      <c r="P185" s="54"/>
      <c r="Q185" s="54"/>
      <c r="R185" s="63"/>
      <c r="S185" s="54"/>
    </row>
    <row r="186" spans="1:19" x14ac:dyDescent="0.2">
      <c r="A186">
        <v>0</v>
      </c>
      <c r="D186" s="54">
        <v>167792</v>
      </c>
      <c r="E186" s="54" t="s">
        <v>2258</v>
      </c>
      <c r="F186" s="57" t="s">
        <v>374</v>
      </c>
      <c r="G186" s="58"/>
      <c r="H186" s="54"/>
      <c r="I186" s="54"/>
      <c r="J186" s="54"/>
      <c r="K186" s="57" t="s">
        <v>3354</v>
      </c>
      <c r="L186" s="54"/>
      <c r="M186" s="54"/>
      <c r="N186" s="37">
        <v>345</v>
      </c>
      <c r="O186" s="54"/>
      <c r="P186" s="54"/>
      <c r="Q186" s="54"/>
      <c r="R186" s="63"/>
      <c r="S186" s="54"/>
    </row>
    <row r="187" spans="1:19" x14ac:dyDescent="0.2">
      <c r="A187">
        <v>0</v>
      </c>
      <c r="D187" s="54">
        <v>189097</v>
      </c>
      <c r="E187" s="54" t="s">
        <v>2457</v>
      </c>
      <c r="F187" s="57" t="s">
        <v>357</v>
      </c>
      <c r="G187" s="58"/>
      <c r="H187" s="54"/>
      <c r="I187" s="54"/>
      <c r="J187" s="54"/>
      <c r="K187" s="57" t="s">
        <v>3348</v>
      </c>
      <c r="L187" s="54"/>
      <c r="M187" s="54"/>
      <c r="N187" s="37">
        <v>2473</v>
      </c>
      <c r="O187" s="54"/>
      <c r="P187" s="54"/>
      <c r="Q187" s="54"/>
      <c r="R187" s="63"/>
      <c r="S187" s="54"/>
    </row>
    <row r="188" spans="1:19" x14ac:dyDescent="0.2">
      <c r="A188">
        <v>0</v>
      </c>
      <c r="D188" s="54">
        <v>177719</v>
      </c>
      <c r="E188" s="54" t="s">
        <v>2368</v>
      </c>
      <c r="F188" s="57" t="s">
        <v>398</v>
      </c>
      <c r="G188" s="58"/>
      <c r="H188" s="54"/>
      <c r="I188" s="54"/>
      <c r="J188" s="54"/>
      <c r="K188" s="57" t="s">
        <v>3367</v>
      </c>
      <c r="L188" s="54"/>
      <c r="M188" s="54"/>
      <c r="N188" s="37">
        <v>767</v>
      </c>
      <c r="O188" s="54"/>
      <c r="P188" s="54"/>
      <c r="Q188" s="54"/>
      <c r="R188" s="63"/>
      <c r="S188" s="54"/>
    </row>
    <row r="189" spans="1:19" x14ac:dyDescent="0.2">
      <c r="A189">
        <v>0</v>
      </c>
      <c r="D189" s="54">
        <v>132471</v>
      </c>
      <c r="E189" s="54" t="s">
        <v>1900</v>
      </c>
      <c r="F189" s="57" t="s">
        <v>390</v>
      </c>
      <c r="G189" s="58"/>
      <c r="H189" s="54"/>
      <c r="I189" s="54"/>
      <c r="J189" s="54"/>
      <c r="K189" s="57" t="s">
        <v>3357</v>
      </c>
      <c r="L189" s="54"/>
      <c r="M189" s="54"/>
      <c r="N189" s="37">
        <v>7096</v>
      </c>
      <c r="O189" s="54"/>
      <c r="P189" s="54"/>
      <c r="Q189" s="54"/>
      <c r="R189" s="63"/>
      <c r="S189" s="54"/>
    </row>
    <row r="190" spans="1:19" ht="15.75" x14ac:dyDescent="0.25">
      <c r="A190">
        <v>0</v>
      </c>
      <c r="B190" t="s">
        <v>1618</v>
      </c>
      <c r="C190" t="b">
        <f>+B190=E190</f>
        <v>1</v>
      </c>
      <c r="D190" s="35">
        <v>109907</v>
      </c>
      <c r="E190" s="36" t="s">
        <v>1618</v>
      </c>
      <c r="F190" s="36" t="s">
        <v>368</v>
      </c>
      <c r="G190" s="35">
        <v>1</v>
      </c>
      <c r="H190" s="35">
        <v>2</v>
      </c>
      <c r="I190" s="35">
        <v>2</v>
      </c>
      <c r="J190" s="35">
        <v>4</v>
      </c>
      <c r="K190" s="36" t="s">
        <v>425</v>
      </c>
      <c r="L190" s="35">
        <v>4</v>
      </c>
      <c r="M190" s="35">
        <v>1560</v>
      </c>
      <c r="N190" s="37">
        <v>1857</v>
      </c>
      <c r="O190" s="60"/>
      <c r="P190" s="36" t="s">
        <v>424</v>
      </c>
      <c r="Q190" s="35">
        <v>2</v>
      </c>
      <c r="R190" s="37"/>
      <c r="S190" s="35">
        <v>3</v>
      </c>
    </row>
    <row r="191" spans="1:19" x14ac:dyDescent="0.2">
      <c r="A191">
        <v>0</v>
      </c>
      <c r="D191" s="54">
        <v>197911</v>
      </c>
      <c r="E191" s="54" t="s">
        <v>2577</v>
      </c>
      <c r="F191" s="57" t="s">
        <v>387</v>
      </c>
      <c r="G191" s="58"/>
      <c r="H191" s="54"/>
      <c r="I191" s="54"/>
      <c r="J191" s="54"/>
      <c r="K191" s="57" t="s">
        <v>3349</v>
      </c>
      <c r="L191" s="54"/>
      <c r="M191" s="54"/>
      <c r="N191" s="37">
        <v>968</v>
      </c>
      <c r="P191" s="54"/>
      <c r="Q191" s="54"/>
      <c r="R191" s="63"/>
      <c r="S191" s="54"/>
    </row>
    <row r="192" spans="1:19" ht="15.75" x14ac:dyDescent="0.25">
      <c r="A192">
        <v>0</v>
      </c>
      <c r="B192" t="s">
        <v>1320</v>
      </c>
      <c r="C192" t="b">
        <f>+B192=E192</f>
        <v>1</v>
      </c>
      <c r="D192" s="35">
        <v>154697</v>
      </c>
      <c r="E192" s="36" t="s">
        <v>1320</v>
      </c>
      <c r="F192" s="36" t="s">
        <v>372</v>
      </c>
      <c r="G192" s="35">
        <v>1</v>
      </c>
      <c r="H192" s="35">
        <v>2</v>
      </c>
      <c r="I192" s="35">
        <v>2</v>
      </c>
      <c r="J192" s="35">
        <v>3</v>
      </c>
      <c r="K192" s="36" t="s">
        <v>425</v>
      </c>
      <c r="L192" s="35">
        <v>3</v>
      </c>
      <c r="M192" s="35">
        <v>2420</v>
      </c>
      <c r="N192" s="37">
        <v>2680</v>
      </c>
      <c r="O192" s="35">
        <v>1</v>
      </c>
      <c r="P192" s="36" t="s">
        <v>424</v>
      </c>
      <c r="Q192" s="35">
        <v>1</v>
      </c>
      <c r="R192" s="61">
        <v>292</v>
      </c>
      <c r="S192" s="35">
        <v>1</v>
      </c>
    </row>
    <row r="193" spans="1:19" x14ac:dyDescent="0.2">
      <c r="A193">
        <v>0</v>
      </c>
      <c r="D193" s="54">
        <v>235547</v>
      </c>
      <c r="E193" s="54" t="s">
        <v>2989</v>
      </c>
      <c r="F193" s="57" t="s">
        <v>394</v>
      </c>
      <c r="G193" s="58"/>
      <c r="H193" s="54"/>
      <c r="I193" s="54"/>
      <c r="J193" s="54"/>
      <c r="K193" s="57" t="s">
        <v>3367</v>
      </c>
      <c r="L193" s="54"/>
      <c r="M193" s="54"/>
      <c r="N193" s="37">
        <v>1054</v>
      </c>
      <c r="O193" s="54"/>
      <c r="P193" s="54"/>
      <c r="Q193" s="54"/>
      <c r="R193" s="63"/>
      <c r="S193" s="54"/>
    </row>
    <row r="194" spans="1:19" x14ac:dyDescent="0.2">
      <c r="A194">
        <v>0</v>
      </c>
      <c r="D194" s="54">
        <v>160977</v>
      </c>
      <c r="E194" s="54" t="s">
        <v>2176</v>
      </c>
      <c r="F194" s="57" t="s">
        <v>384</v>
      </c>
      <c r="G194" s="58"/>
      <c r="H194" s="54"/>
      <c r="I194" s="54"/>
      <c r="J194" s="54"/>
      <c r="K194" s="57" t="s">
        <v>3348</v>
      </c>
      <c r="L194" s="54"/>
      <c r="M194" s="54"/>
      <c r="N194" s="37">
        <v>1791</v>
      </c>
      <c r="O194" s="54"/>
      <c r="P194" s="54"/>
      <c r="Q194" s="54"/>
      <c r="R194" s="63"/>
      <c r="S194" s="54"/>
    </row>
    <row r="195" spans="1:19" ht="15.75" x14ac:dyDescent="0.25">
      <c r="A195">
        <v>0</v>
      </c>
      <c r="B195" t="s">
        <v>582</v>
      </c>
      <c r="C195" t="b">
        <f>+B195=E195</f>
        <v>1</v>
      </c>
      <c r="D195" s="35">
        <v>235671</v>
      </c>
      <c r="E195" s="36" t="s">
        <v>582</v>
      </c>
      <c r="F195" s="36" t="s">
        <v>394</v>
      </c>
      <c r="G195" s="35">
        <v>1</v>
      </c>
      <c r="H195" s="35">
        <v>2</v>
      </c>
      <c r="I195" s="35">
        <v>2</v>
      </c>
      <c r="J195" s="35">
        <v>7</v>
      </c>
      <c r="K195" s="36" t="s">
        <v>425</v>
      </c>
      <c r="L195" s="35">
        <v>7</v>
      </c>
      <c r="M195" s="35">
        <v>2827</v>
      </c>
      <c r="N195" s="37">
        <v>2563</v>
      </c>
      <c r="O195" s="60"/>
      <c r="P195" s="36" t="s">
        <v>424</v>
      </c>
      <c r="Q195" s="35">
        <v>2</v>
      </c>
      <c r="R195" s="37"/>
      <c r="S195" s="35">
        <v>3</v>
      </c>
    </row>
    <row r="196" spans="1:19" ht="15.75" x14ac:dyDescent="0.25">
      <c r="A196">
        <v>0</v>
      </c>
      <c r="B196" t="s">
        <v>466</v>
      </c>
      <c r="C196" t="b">
        <f>+B196=E196</f>
        <v>1</v>
      </c>
      <c r="D196" s="35">
        <v>437103</v>
      </c>
      <c r="E196" s="36" t="s">
        <v>466</v>
      </c>
      <c r="F196" s="36" t="s">
        <v>399</v>
      </c>
      <c r="G196" s="35">
        <v>1</v>
      </c>
      <c r="H196" s="35">
        <v>2</v>
      </c>
      <c r="I196" s="35">
        <v>2</v>
      </c>
      <c r="J196" s="35">
        <v>6</v>
      </c>
      <c r="K196" s="36" t="s">
        <v>425</v>
      </c>
      <c r="L196" s="35">
        <v>6</v>
      </c>
      <c r="M196" s="35">
        <v>5818</v>
      </c>
      <c r="N196" s="37">
        <v>5501</v>
      </c>
      <c r="O196" s="53">
        <v>1</v>
      </c>
      <c r="P196" s="36" t="s">
        <v>424</v>
      </c>
      <c r="Q196" s="35">
        <v>2</v>
      </c>
      <c r="R196" s="37"/>
      <c r="S196" s="35">
        <v>3</v>
      </c>
    </row>
    <row r="197" spans="1:19" ht="15.75" x14ac:dyDescent="0.25">
      <c r="A197">
        <v>0</v>
      </c>
      <c r="B197" t="s">
        <v>1193</v>
      </c>
      <c r="C197" t="b">
        <f>+B197=E197</f>
        <v>1</v>
      </c>
      <c r="D197" s="35">
        <v>168883</v>
      </c>
      <c r="E197" s="36" t="s">
        <v>1193</v>
      </c>
      <c r="F197" s="36" t="s">
        <v>361</v>
      </c>
      <c r="G197" s="35">
        <v>1</v>
      </c>
      <c r="H197" s="35">
        <v>2</v>
      </c>
      <c r="I197" s="35">
        <v>2</v>
      </c>
      <c r="J197" s="35">
        <v>2</v>
      </c>
      <c r="K197" s="36" t="s">
        <v>425</v>
      </c>
      <c r="L197" s="35">
        <v>2</v>
      </c>
      <c r="M197" s="35">
        <v>2029</v>
      </c>
      <c r="N197" s="37">
        <v>1537</v>
      </c>
      <c r="O197" s="53">
        <v>1</v>
      </c>
      <c r="P197" s="36" t="s">
        <v>424</v>
      </c>
      <c r="Q197" s="35">
        <v>1</v>
      </c>
      <c r="R197" s="61">
        <v>98</v>
      </c>
      <c r="S197" s="35">
        <v>3</v>
      </c>
    </row>
    <row r="198" spans="1:19" x14ac:dyDescent="0.2">
      <c r="A198">
        <v>0</v>
      </c>
      <c r="D198" s="54">
        <v>164632</v>
      </c>
      <c r="E198" s="54" t="s">
        <v>2208</v>
      </c>
      <c r="F198" s="57" t="s">
        <v>374</v>
      </c>
      <c r="G198" s="58"/>
      <c r="H198" s="54"/>
      <c r="I198" s="54"/>
      <c r="J198" s="54"/>
      <c r="K198" s="57" t="s">
        <v>3348</v>
      </c>
      <c r="L198" s="54"/>
      <c r="M198" s="54"/>
      <c r="N198" s="37">
        <v>1885</v>
      </c>
      <c r="P198" s="54"/>
      <c r="Q198" s="54"/>
      <c r="R198" s="63"/>
      <c r="S198" s="54"/>
    </row>
    <row r="199" spans="1:19" x14ac:dyDescent="0.2">
      <c r="A199">
        <v>0</v>
      </c>
      <c r="D199" s="54">
        <v>223223</v>
      </c>
      <c r="E199" s="54" t="s">
        <v>2896</v>
      </c>
      <c r="F199" s="57" t="s">
        <v>366</v>
      </c>
      <c r="G199" s="58"/>
      <c r="H199" s="54"/>
      <c r="I199" s="54"/>
      <c r="J199" s="54"/>
      <c r="K199" s="57" t="s">
        <v>3369</v>
      </c>
      <c r="L199" s="54"/>
      <c r="M199" s="54"/>
      <c r="N199" s="37">
        <v>1552</v>
      </c>
      <c r="O199" s="54"/>
      <c r="P199" s="54"/>
      <c r="Q199" s="54"/>
      <c r="R199" s="63"/>
      <c r="S199" s="54"/>
    </row>
    <row r="200" spans="1:19" x14ac:dyDescent="0.2">
      <c r="A200">
        <v>0</v>
      </c>
      <c r="D200" s="54">
        <v>223232</v>
      </c>
      <c r="E200" s="54" t="s">
        <v>2897</v>
      </c>
      <c r="F200" s="57" t="s">
        <v>366</v>
      </c>
      <c r="G200" s="58"/>
      <c r="H200" s="54"/>
      <c r="I200" s="54"/>
      <c r="J200" s="54"/>
      <c r="K200" s="57" t="s">
        <v>3360</v>
      </c>
      <c r="L200" s="54"/>
      <c r="M200" s="54"/>
      <c r="N200" s="37">
        <v>15248</v>
      </c>
      <c r="P200" s="54"/>
      <c r="Q200" s="54"/>
      <c r="R200" s="63"/>
      <c r="S200" s="54"/>
    </row>
    <row r="201" spans="1:19" x14ac:dyDescent="0.2">
      <c r="A201">
        <v>0</v>
      </c>
      <c r="D201" s="54">
        <v>384254</v>
      </c>
      <c r="E201" s="54" t="s">
        <v>3072</v>
      </c>
      <c r="F201" s="57" t="s">
        <v>390</v>
      </c>
      <c r="G201" s="58"/>
      <c r="H201" s="54"/>
      <c r="I201" s="54"/>
      <c r="J201" s="54"/>
      <c r="K201" s="57" t="s">
        <v>3348</v>
      </c>
      <c r="L201" s="54"/>
      <c r="M201" s="54"/>
      <c r="N201" s="37">
        <v>189</v>
      </c>
      <c r="P201" s="54"/>
      <c r="Q201" s="54"/>
      <c r="R201" s="63"/>
      <c r="S201" s="54"/>
    </row>
    <row r="202" spans="1:19" ht="15.75" x14ac:dyDescent="0.25">
      <c r="A202">
        <v>0</v>
      </c>
      <c r="B202" t="s">
        <v>965</v>
      </c>
      <c r="C202" t="b">
        <f>+B202=E202</f>
        <v>1</v>
      </c>
      <c r="D202" s="35">
        <v>197966</v>
      </c>
      <c r="E202" s="36" t="s">
        <v>965</v>
      </c>
      <c r="F202" s="36" t="s">
        <v>387</v>
      </c>
      <c r="G202" s="35">
        <v>1</v>
      </c>
      <c r="H202" s="35">
        <v>2</v>
      </c>
      <c r="I202" s="35">
        <v>2</v>
      </c>
      <c r="J202" s="35">
        <v>1</v>
      </c>
      <c r="K202" s="36" t="s">
        <v>425</v>
      </c>
      <c r="L202" s="35">
        <v>1</v>
      </c>
      <c r="M202" s="35">
        <v>1127</v>
      </c>
      <c r="N202" s="37">
        <v>1253</v>
      </c>
      <c r="O202" s="60"/>
      <c r="P202" s="36" t="s">
        <v>424</v>
      </c>
      <c r="Q202" s="35">
        <v>2</v>
      </c>
      <c r="R202" s="37"/>
      <c r="S202" s="35">
        <v>3</v>
      </c>
    </row>
    <row r="203" spans="1:19" x14ac:dyDescent="0.2">
      <c r="A203">
        <v>0</v>
      </c>
      <c r="D203" s="54">
        <v>164720</v>
      </c>
      <c r="E203" s="54" t="s">
        <v>2209</v>
      </c>
      <c r="F203" s="57" t="s">
        <v>374</v>
      </c>
      <c r="G203" s="58"/>
      <c r="H203" s="54"/>
      <c r="I203" s="54"/>
      <c r="J203" s="54"/>
      <c r="K203" s="57" t="s">
        <v>3349</v>
      </c>
      <c r="L203" s="54"/>
      <c r="M203" s="54"/>
      <c r="N203" s="37">
        <v>1627</v>
      </c>
      <c r="P203" s="54"/>
      <c r="Q203" s="54"/>
      <c r="R203" s="54"/>
      <c r="S203" s="54"/>
    </row>
    <row r="204" spans="1:19" x14ac:dyDescent="0.2">
      <c r="A204">
        <v>0</v>
      </c>
      <c r="D204" s="54">
        <v>476717</v>
      </c>
      <c r="E204" s="54" t="s">
        <v>3244</v>
      </c>
      <c r="F204" s="57" t="s">
        <v>357</v>
      </c>
      <c r="G204" s="58"/>
      <c r="H204" s="54"/>
      <c r="I204" s="54"/>
      <c r="J204" s="54"/>
      <c r="K204" s="57" t="s">
        <v>3359</v>
      </c>
      <c r="L204" s="54"/>
      <c r="M204" s="54"/>
      <c r="N204" s="37">
        <v>298</v>
      </c>
      <c r="P204" s="54"/>
      <c r="Q204" s="54"/>
      <c r="R204" s="63"/>
      <c r="S204" s="54"/>
    </row>
    <row r="205" spans="1:19" ht="15.75" x14ac:dyDescent="0.25">
      <c r="A205">
        <v>0</v>
      </c>
      <c r="D205" s="54">
        <v>444413</v>
      </c>
      <c r="E205" s="54" t="s">
        <v>3153</v>
      </c>
      <c r="F205" s="57" t="s">
        <v>357</v>
      </c>
      <c r="G205" s="58"/>
      <c r="H205" s="54"/>
      <c r="I205" s="54"/>
      <c r="J205" s="54"/>
      <c r="K205" s="43" t="s">
        <v>3363</v>
      </c>
      <c r="L205" s="54"/>
      <c r="M205" s="54"/>
      <c r="N205" s="37">
        <v>113</v>
      </c>
      <c r="P205" s="54"/>
      <c r="Q205" s="54"/>
      <c r="R205" s="63"/>
      <c r="S205" s="54"/>
    </row>
    <row r="206" spans="1:19" x14ac:dyDescent="0.2">
      <c r="A206">
        <v>0</v>
      </c>
      <c r="D206" s="54">
        <v>175421</v>
      </c>
      <c r="E206" s="54" t="s">
        <v>2340</v>
      </c>
      <c r="F206" s="57" t="s">
        <v>362</v>
      </c>
      <c r="G206" s="58"/>
      <c r="H206" s="54"/>
      <c r="I206" s="54"/>
      <c r="J206" s="54"/>
      <c r="K206" s="57" t="s">
        <v>3350</v>
      </c>
      <c r="L206" s="54"/>
      <c r="M206" s="54"/>
      <c r="N206" s="37">
        <v>2426</v>
      </c>
      <c r="O206" s="54"/>
      <c r="P206" s="54"/>
      <c r="Q206" s="54"/>
      <c r="R206" s="63"/>
      <c r="S206" s="54"/>
    </row>
    <row r="207" spans="1:19" x14ac:dyDescent="0.2">
      <c r="A207">
        <v>0</v>
      </c>
      <c r="D207" s="54">
        <v>156286</v>
      </c>
      <c r="E207" s="54" t="s">
        <v>2144</v>
      </c>
      <c r="F207" s="57" t="s">
        <v>396</v>
      </c>
      <c r="G207" s="58"/>
      <c r="H207" s="54"/>
      <c r="I207" s="54"/>
      <c r="J207" s="54"/>
      <c r="K207" s="57" t="s">
        <v>3356</v>
      </c>
      <c r="L207" s="54"/>
      <c r="M207" s="54"/>
      <c r="N207" s="37">
        <v>2966</v>
      </c>
      <c r="O207" s="54"/>
      <c r="P207" s="54"/>
      <c r="Q207" s="54"/>
      <c r="R207" s="63"/>
      <c r="S207" s="54"/>
    </row>
    <row r="208" spans="1:19" ht="15.75" x14ac:dyDescent="0.25">
      <c r="A208">
        <v>0</v>
      </c>
      <c r="B208" t="s">
        <v>595</v>
      </c>
      <c r="C208" t="b">
        <f>+B208=E208</f>
        <v>1</v>
      </c>
      <c r="D208" s="35">
        <v>234669</v>
      </c>
      <c r="E208" s="36" t="s">
        <v>595</v>
      </c>
      <c r="F208" s="36" t="s">
        <v>394</v>
      </c>
      <c r="G208" s="35">
        <v>1</v>
      </c>
      <c r="H208" s="35">
        <v>2</v>
      </c>
      <c r="I208" s="35">
        <v>2</v>
      </c>
      <c r="J208" s="35">
        <v>12</v>
      </c>
      <c r="K208" s="36" t="s">
        <v>425</v>
      </c>
      <c r="L208" s="35">
        <v>12</v>
      </c>
      <c r="M208" s="35">
        <v>9725</v>
      </c>
      <c r="N208" s="37">
        <v>9576</v>
      </c>
      <c r="O208" s="35">
        <v>1</v>
      </c>
      <c r="P208" s="36" t="s">
        <v>424</v>
      </c>
      <c r="Q208" s="35">
        <v>2</v>
      </c>
      <c r="R208" s="37"/>
      <c r="S208" s="35">
        <v>3</v>
      </c>
    </row>
    <row r="209" spans="1:19" x14ac:dyDescent="0.2">
      <c r="A209">
        <v>0</v>
      </c>
      <c r="D209" s="54">
        <v>180814</v>
      </c>
      <c r="E209" s="54" t="s">
        <v>2401</v>
      </c>
      <c r="F209" s="57" t="s">
        <v>375</v>
      </c>
      <c r="G209" s="58"/>
      <c r="H209" s="54"/>
      <c r="I209" s="54"/>
      <c r="J209" s="54"/>
      <c r="K209" s="57" t="s">
        <v>3356</v>
      </c>
      <c r="L209" s="54"/>
      <c r="M209" s="54"/>
      <c r="N209" s="37">
        <v>8569</v>
      </c>
      <c r="O209" s="54"/>
      <c r="P209" s="54"/>
      <c r="Q209" s="54"/>
      <c r="R209" s="63"/>
      <c r="S209" s="54"/>
    </row>
    <row r="210" spans="1:19" x14ac:dyDescent="0.2">
      <c r="A210">
        <v>0</v>
      </c>
      <c r="D210" s="54">
        <v>238324</v>
      </c>
      <c r="E210" s="54" t="s">
        <v>3009</v>
      </c>
      <c r="F210" s="57" t="s">
        <v>380</v>
      </c>
      <c r="G210" s="58"/>
      <c r="H210" s="54"/>
      <c r="I210" s="54"/>
      <c r="J210" s="54"/>
      <c r="K210" s="57" t="s">
        <v>3367</v>
      </c>
      <c r="L210" s="54"/>
      <c r="M210" s="54"/>
      <c r="N210" s="37">
        <v>271</v>
      </c>
      <c r="O210" s="54"/>
      <c r="P210" s="54"/>
      <c r="Q210" s="54"/>
      <c r="R210" s="63"/>
      <c r="S210" s="54"/>
    </row>
    <row r="211" spans="1:19" ht="15.75" x14ac:dyDescent="0.25">
      <c r="A211">
        <v>0</v>
      </c>
      <c r="B211" t="s">
        <v>594</v>
      </c>
      <c r="C211" t="b">
        <f>+B211=E211</f>
        <v>1</v>
      </c>
      <c r="D211" s="35">
        <v>234696</v>
      </c>
      <c r="E211" s="36" t="s">
        <v>594</v>
      </c>
      <c r="F211" s="36" t="s">
        <v>394</v>
      </c>
      <c r="G211" s="35">
        <v>1</v>
      </c>
      <c r="H211" s="35">
        <v>2</v>
      </c>
      <c r="I211" s="35">
        <v>2</v>
      </c>
      <c r="J211" s="35">
        <v>2</v>
      </c>
      <c r="K211" s="36" t="s">
        <v>425</v>
      </c>
      <c r="L211" s="35">
        <v>2</v>
      </c>
      <c r="M211" s="35">
        <v>1909</v>
      </c>
      <c r="N211" s="37">
        <v>1592</v>
      </c>
      <c r="O211" s="60"/>
      <c r="P211" s="36" t="s">
        <v>424</v>
      </c>
      <c r="Q211" s="35">
        <v>2</v>
      </c>
      <c r="R211" s="60"/>
      <c r="S211" s="35">
        <v>3</v>
      </c>
    </row>
    <row r="212" spans="1:19" x14ac:dyDescent="0.2">
      <c r="A212">
        <v>0</v>
      </c>
      <c r="D212" s="54">
        <v>197984</v>
      </c>
      <c r="E212" s="54" t="s">
        <v>2578</v>
      </c>
      <c r="F212" s="57" t="s">
        <v>387</v>
      </c>
      <c r="G212" s="58"/>
      <c r="H212" s="54"/>
      <c r="I212" s="54"/>
      <c r="J212" s="54"/>
      <c r="K212" s="57" t="s">
        <v>3349</v>
      </c>
      <c r="L212" s="54"/>
      <c r="M212" s="54"/>
      <c r="N212" s="37">
        <v>1587</v>
      </c>
      <c r="O212" s="54"/>
      <c r="P212" s="54"/>
      <c r="Q212" s="54"/>
      <c r="R212" s="54"/>
      <c r="S212" s="54"/>
    </row>
    <row r="213" spans="1:19" ht="15.75" x14ac:dyDescent="0.25">
      <c r="A213">
        <v>0</v>
      </c>
      <c r="B213" t="s">
        <v>3512</v>
      </c>
      <c r="C213" t="b">
        <f>+B213=E213</f>
        <v>1</v>
      </c>
      <c r="D213" s="35">
        <v>201283</v>
      </c>
      <c r="E213" s="41" t="str">
        <f>+B213</f>
        <v>Belmont College</v>
      </c>
      <c r="F213" s="36" t="s">
        <v>383</v>
      </c>
      <c r="G213" s="35">
        <v>1</v>
      </c>
      <c r="H213" s="35">
        <v>2</v>
      </c>
      <c r="I213" s="35">
        <v>2</v>
      </c>
      <c r="J213" s="35">
        <v>2</v>
      </c>
      <c r="K213" s="36" t="s">
        <v>425</v>
      </c>
      <c r="L213" s="35">
        <v>2</v>
      </c>
      <c r="M213" s="35">
        <v>1891</v>
      </c>
      <c r="N213" s="37">
        <v>893</v>
      </c>
      <c r="O213" s="60"/>
      <c r="P213" s="36" t="s">
        <v>424</v>
      </c>
      <c r="Q213" s="35">
        <v>2</v>
      </c>
      <c r="R213" s="37"/>
      <c r="S213" s="35">
        <v>3</v>
      </c>
    </row>
    <row r="214" spans="1:19" x14ac:dyDescent="0.2">
      <c r="A214">
        <v>0</v>
      </c>
      <c r="D214" s="54">
        <v>219709</v>
      </c>
      <c r="E214" s="54" t="s">
        <v>2856</v>
      </c>
      <c r="F214" s="57" t="s">
        <v>388</v>
      </c>
      <c r="G214" s="58"/>
      <c r="H214" s="54"/>
      <c r="I214" s="54"/>
      <c r="J214" s="54"/>
      <c r="K214" s="57" t="s">
        <v>3356</v>
      </c>
      <c r="L214" s="54"/>
      <c r="M214" s="54"/>
      <c r="N214" s="37">
        <v>6417</v>
      </c>
      <c r="P214" s="54"/>
      <c r="Q214" s="54"/>
      <c r="R214" s="63"/>
      <c r="S214" s="54"/>
    </row>
    <row r="215" spans="1:19" x14ac:dyDescent="0.2">
      <c r="A215">
        <v>0</v>
      </c>
      <c r="D215" s="54">
        <v>238333</v>
      </c>
      <c r="E215" s="54" t="s">
        <v>3010</v>
      </c>
      <c r="F215" s="57" t="s">
        <v>380</v>
      </c>
      <c r="G215" s="58"/>
      <c r="H215" s="54"/>
      <c r="I215" s="54"/>
      <c r="J215" s="54"/>
      <c r="K215" s="57" t="s">
        <v>3348</v>
      </c>
      <c r="L215" s="54"/>
      <c r="M215" s="54"/>
      <c r="N215" s="37">
        <v>1274</v>
      </c>
      <c r="O215" s="54"/>
      <c r="P215" s="54"/>
      <c r="Q215" s="54"/>
      <c r="R215" s="54"/>
      <c r="S215" s="54"/>
    </row>
    <row r="216" spans="1:19" ht="15.75" x14ac:dyDescent="0.25">
      <c r="A216">
        <v>0</v>
      </c>
      <c r="B216" t="s">
        <v>256</v>
      </c>
      <c r="C216" t="b">
        <f>+B216=E216</f>
        <v>1</v>
      </c>
      <c r="D216" s="35">
        <v>173124</v>
      </c>
      <c r="E216" s="36" t="s">
        <v>256</v>
      </c>
      <c r="F216" s="36" t="s">
        <v>393</v>
      </c>
      <c r="G216" s="35">
        <v>1</v>
      </c>
      <c r="H216" s="35">
        <v>2</v>
      </c>
      <c r="I216" s="35">
        <v>2</v>
      </c>
      <c r="J216" s="35">
        <v>20</v>
      </c>
      <c r="K216" s="36" t="s">
        <v>449</v>
      </c>
      <c r="L216" s="35">
        <v>20</v>
      </c>
      <c r="M216" s="35">
        <v>4349</v>
      </c>
      <c r="N216" s="37">
        <v>4112</v>
      </c>
      <c r="O216" s="60"/>
      <c r="P216" s="36" t="s">
        <v>424</v>
      </c>
      <c r="Q216" s="35">
        <v>1</v>
      </c>
      <c r="R216" s="61">
        <v>1577</v>
      </c>
      <c r="S216" s="35">
        <v>2</v>
      </c>
    </row>
    <row r="217" spans="1:19" x14ac:dyDescent="0.2">
      <c r="A217">
        <v>0</v>
      </c>
      <c r="D217" s="54">
        <v>217721</v>
      </c>
      <c r="E217" s="54" t="s">
        <v>2830</v>
      </c>
      <c r="F217" s="57" t="s">
        <v>382</v>
      </c>
      <c r="G217" s="58"/>
      <c r="H217" s="54"/>
      <c r="I217" s="54"/>
      <c r="J217" s="54"/>
      <c r="K217" s="57" t="s">
        <v>3349</v>
      </c>
      <c r="L217" s="54"/>
      <c r="M217" s="54"/>
      <c r="N217" s="37">
        <v>2486</v>
      </c>
      <c r="O217" s="54"/>
      <c r="P217" s="54"/>
      <c r="Q217" s="54"/>
      <c r="R217" s="63"/>
      <c r="S217" s="54"/>
    </row>
    <row r="218" spans="1:19" x14ac:dyDescent="0.2">
      <c r="A218">
        <v>0</v>
      </c>
      <c r="D218" s="54">
        <v>154712</v>
      </c>
      <c r="E218" s="54" t="s">
        <v>2122</v>
      </c>
      <c r="F218" s="57" t="s">
        <v>372</v>
      </c>
      <c r="G218" s="58"/>
      <c r="H218" s="54"/>
      <c r="I218" s="54"/>
      <c r="J218" s="54"/>
      <c r="K218" s="57" t="s">
        <v>3349</v>
      </c>
      <c r="L218" s="54"/>
      <c r="M218" s="54"/>
      <c r="N218" s="37">
        <v>1945</v>
      </c>
      <c r="P218" s="54"/>
      <c r="Q218" s="54"/>
      <c r="R218" s="63"/>
      <c r="S218" s="54"/>
    </row>
    <row r="219" spans="1:19" x14ac:dyDescent="0.2">
      <c r="A219">
        <v>0</v>
      </c>
      <c r="D219" s="54">
        <v>145619</v>
      </c>
      <c r="E219" s="54" t="s">
        <v>1998</v>
      </c>
      <c r="F219" s="57" t="s">
        <v>363</v>
      </c>
      <c r="G219" s="58"/>
      <c r="H219" s="54"/>
      <c r="I219" s="54"/>
      <c r="J219" s="54"/>
      <c r="K219" s="57" t="s">
        <v>3357</v>
      </c>
      <c r="L219" s="54"/>
      <c r="M219" s="54"/>
      <c r="N219" s="37">
        <v>4639</v>
      </c>
      <c r="O219" s="54"/>
      <c r="P219" s="54"/>
      <c r="Q219" s="54"/>
      <c r="R219" s="63"/>
      <c r="S219" s="54"/>
    </row>
    <row r="220" spans="1:19" x14ac:dyDescent="0.2">
      <c r="A220">
        <v>0</v>
      </c>
      <c r="D220" s="54">
        <v>165884</v>
      </c>
      <c r="E220" s="54" t="s">
        <v>2229</v>
      </c>
      <c r="F220" s="57" t="s">
        <v>374</v>
      </c>
      <c r="G220" s="58"/>
      <c r="H220" s="54"/>
      <c r="I220" s="54"/>
      <c r="J220" s="54"/>
      <c r="K220" s="57" t="s">
        <v>3371</v>
      </c>
      <c r="L220" s="54"/>
      <c r="M220" s="54"/>
      <c r="N220" s="37">
        <v>439</v>
      </c>
      <c r="P220" s="54"/>
      <c r="Q220" s="54"/>
      <c r="R220" s="63"/>
      <c r="S220" s="54"/>
    </row>
    <row r="221" spans="1:19" x14ac:dyDescent="0.2">
      <c r="A221">
        <v>0</v>
      </c>
      <c r="D221" s="54">
        <v>197993</v>
      </c>
      <c r="E221" s="54" t="s">
        <v>2579</v>
      </c>
      <c r="F221" s="57" t="s">
        <v>387</v>
      </c>
      <c r="G221" s="58"/>
      <c r="H221" s="54"/>
      <c r="I221" s="54"/>
      <c r="J221" s="54"/>
      <c r="K221" s="57" t="s">
        <v>3348</v>
      </c>
      <c r="L221" s="54"/>
      <c r="M221" s="54"/>
      <c r="N221" s="37">
        <v>637</v>
      </c>
      <c r="O221" s="54"/>
      <c r="P221" s="54"/>
      <c r="Q221" s="54"/>
      <c r="R221" s="63"/>
      <c r="S221" s="54"/>
    </row>
    <row r="222" spans="1:19" x14ac:dyDescent="0.2">
      <c r="A222">
        <v>0</v>
      </c>
      <c r="D222" s="54">
        <v>230816</v>
      </c>
      <c r="E222" s="54" t="s">
        <v>2941</v>
      </c>
      <c r="F222" s="57" t="s">
        <v>386</v>
      </c>
      <c r="G222" s="58"/>
      <c r="H222" s="54"/>
      <c r="I222" s="54"/>
      <c r="J222" s="54"/>
      <c r="K222" s="57" t="s">
        <v>3348</v>
      </c>
      <c r="L222" s="54"/>
      <c r="M222" s="54"/>
      <c r="N222" s="37">
        <v>727</v>
      </c>
      <c r="O222" s="54"/>
      <c r="P222" s="54"/>
      <c r="Q222" s="54"/>
      <c r="R222" s="54"/>
      <c r="S222" s="54"/>
    </row>
    <row r="223" spans="1:19" x14ac:dyDescent="0.2">
      <c r="A223">
        <v>0</v>
      </c>
      <c r="D223" s="54">
        <v>164739</v>
      </c>
      <c r="E223" s="54" t="s">
        <v>2210</v>
      </c>
      <c r="F223" s="57" t="s">
        <v>374</v>
      </c>
      <c r="G223" s="58"/>
      <c r="H223" s="54"/>
      <c r="I223" s="54"/>
      <c r="J223" s="54"/>
      <c r="K223" s="57" t="s">
        <v>3356</v>
      </c>
      <c r="L223" s="54"/>
      <c r="M223" s="54"/>
      <c r="N223" s="37">
        <v>5186</v>
      </c>
      <c r="O223" s="54"/>
      <c r="P223" s="54"/>
      <c r="Q223" s="54"/>
      <c r="R223" s="54"/>
      <c r="S223" s="54"/>
    </row>
    <row r="224" spans="1:19" x14ac:dyDescent="0.2">
      <c r="A224">
        <v>0</v>
      </c>
      <c r="D224" s="54">
        <v>156295</v>
      </c>
      <c r="E224" s="54" t="s">
        <v>2145</v>
      </c>
      <c r="F224" s="57" t="s">
        <v>396</v>
      </c>
      <c r="G224" s="58"/>
      <c r="H224" s="54"/>
      <c r="I224" s="54"/>
      <c r="J224" s="54"/>
      <c r="K224" s="57" t="s">
        <v>3348</v>
      </c>
      <c r="L224" s="54"/>
      <c r="M224" s="54"/>
      <c r="N224" s="37">
        <v>1601</v>
      </c>
      <c r="O224" s="54"/>
      <c r="P224" s="54"/>
      <c r="Q224" s="54"/>
      <c r="R224" s="54"/>
      <c r="S224" s="54"/>
    </row>
    <row r="225" spans="1:19" ht="15.75" x14ac:dyDescent="0.25">
      <c r="A225">
        <v>0</v>
      </c>
      <c r="B225" t="s">
        <v>1053</v>
      </c>
      <c r="C225" t="b">
        <f>+B225=E225</f>
        <v>1</v>
      </c>
      <c r="D225" s="35">
        <v>183743</v>
      </c>
      <c r="E225" s="36" t="s">
        <v>1053</v>
      </c>
      <c r="F225" s="36" t="s">
        <v>365</v>
      </c>
      <c r="G225" s="35">
        <v>1</v>
      </c>
      <c r="H225" s="35">
        <v>2</v>
      </c>
      <c r="I225" s="35">
        <v>2</v>
      </c>
      <c r="J225" s="35">
        <v>4</v>
      </c>
      <c r="K225" s="36" t="s">
        <v>425</v>
      </c>
      <c r="L225" s="35">
        <v>4</v>
      </c>
      <c r="M225" s="35">
        <v>12387</v>
      </c>
      <c r="N225" s="37">
        <v>11234</v>
      </c>
      <c r="O225" s="37"/>
      <c r="P225" s="36" t="s">
        <v>424</v>
      </c>
      <c r="Q225" s="35">
        <v>2</v>
      </c>
      <c r="R225" s="37"/>
      <c r="S225" s="35">
        <v>3</v>
      </c>
    </row>
    <row r="226" spans="1:19" x14ac:dyDescent="0.2">
      <c r="A226">
        <v>0</v>
      </c>
      <c r="D226" s="54">
        <v>461643</v>
      </c>
      <c r="E226" s="54" t="s">
        <v>3227</v>
      </c>
      <c r="F226" s="57" t="s">
        <v>368</v>
      </c>
      <c r="G226" s="58"/>
      <c r="H226" s="54"/>
      <c r="I226" s="54"/>
      <c r="J226" s="54"/>
      <c r="K226" s="57" t="s">
        <v>3359</v>
      </c>
      <c r="L226" s="54"/>
      <c r="M226" s="54"/>
      <c r="N226" s="37">
        <v>50</v>
      </c>
      <c r="O226" s="54"/>
      <c r="P226" s="54"/>
      <c r="Q226" s="54"/>
      <c r="R226" s="63"/>
      <c r="S226" s="54"/>
    </row>
    <row r="227" spans="1:19" ht="15.75" x14ac:dyDescent="0.25">
      <c r="A227">
        <v>0</v>
      </c>
      <c r="B227" t="s">
        <v>1511</v>
      </c>
      <c r="C227" t="b">
        <f>+B227=E227</f>
        <v>1</v>
      </c>
      <c r="D227" s="35">
        <v>125170</v>
      </c>
      <c r="E227" s="36" t="s">
        <v>1511</v>
      </c>
      <c r="F227" s="36" t="s">
        <v>368</v>
      </c>
      <c r="G227" s="35">
        <v>1</v>
      </c>
      <c r="H227" s="35">
        <v>2</v>
      </c>
      <c r="I227" s="35">
        <v>2</v>
      </c>
      <c r="J227" s="35">
        <v>7</v>
      </c>
      <c r="K227" s="36" t="s">
        <v>425</v>
      </c>
      <c r="L227" s="35">
        <v>7</v>
      </c>
      <c r="M227" s="35">
        <v>2984</v>
      </c>
      <c r="N227" s="37">
        <v>2869</v>
      </c>
      <c r="O227" s="37"/>
      <c r="P227" s="36" t="s">
        <v>424</v>
      </c>
      <c r="Q227" s="35">
        <v>2</v>
      </c>
      <c r="R227" s="37"/>
      <c r="S227" s="35">
        <v>3</v>
      </c>
    </row>
    <row r="228" spans="1:19" x14ac:dyDescent="0.2">
      <c r="A228">
        <v>0</v>
      </c>
      <c r="D228" s="54">
        <v>164748</v>
      </c>
      <c r="E228" s="54" t="s">
        <v>2211</v>
      </c>
      <c r="F228" s="57" t="s">
        <v>374</v>
      </c>
      <c r="G228" s="58"/>
      <c r="H228" s="54"/>
      <c r="I228" s="54"/>
      <c r="J228" s="54"/>
      <c r="K228" s="57" t="s">
        <v>3366</v>
      </c>
      <c r="L228" s="54"/>
      <c r="M228" s="54"/>
      <c r="N228" s="37">
        <v>4243</v>
      </c>
      <c r="O228" s="54"/>
      <c r="P228" s="54"/>
      <c r="Q228" s="54"/>
      <c r="R228" s="54"/>
      <c r="S228" s="54"/>
    </row>
    <row r="229" spans="1:19" ht="15.75" x14ac:dyDescent="0.25">
      <c r="A229">
        <v>0</v>
      </c>
      <c r="B229" t="s">
        <v>1214</v>
      </c>
      <c r="C229" t="b">
        <f>+B229=E229</f>
        <v>1</v>
      </c>
      <c r="D229" s="35">
        <v>164775</v>
      </c>
      <c r="E229" s="36" t="s">
        <v>1214</v>
      </c>
      <c r="F229" s="36" t="s">
        <v>374</v>
      </c>
      <c r="G229" s="35">
        <v>1</v>
      </c>
      <c r="H229" s="35">
        <v>2</v>
      </c>
      <c r="I229" s="35">
        <v>2</v>
      </c>
      <c r="J229" s="35">
        <v>2</v>
      </c>
      <c r="K229" s="36" t="s">
        <v>425</v>
      </c>
      <c r="L229" s="35">
        <v>2</v>
      </c>
      <c r="M229" s="35">
        <v>1651</v>
      </c>
      <c r="N229" s="37">
        <v>1351</v>
      </c>
      <c r="O229" s="35">
        <v>1</v>
      </c>
      <c r="P229" s="36" t="s">
        <v>424</v>
      </c>
      <c r="Q229" s="35">
        <v>2</v>
      </c>
      <c r="R229" s="37"/>
      <c r="S229" s="35">
        <v>3</v>
      </c>
    </row>
    <row r="230" spans="1:19" x14ac:dyDescent="0.2">
      <c r="A230">
        <v>0</v>
      </c>
      <c r="D230" s="54">
        <v>139144</v>
      </c>
      <c r="E230" s="54" t="s">
        <v>1943</v>
      </c>
      <c r="F230" s="57" t="s">
        <v>359</v>
      </c>
      <c r="G230" s="58"/>
      <c r="H230" s="54"/>
      <c r="I230" s="54"/>
      <c r="J230" s="54"/>
      <c r="K230" s="57" t="s">
        <v>3348</v>
      </c>
      <c r="L230" s="54"/>
      <c r="M230" s="54"/>
      <c r="N230" s="37">
        <v>2161</v>
      </c>
      <c r="P230" s="54"/>
      <c r="Q230" s="54"/>
      <c r="R230" s="63"/>
      <c r="S230" s="54"/>
    </row>
    <row r="231" spans="1:19" ht="15.75" x14ac:dyDescent="0.25">
      <c r="A231">
        <v>0</v>
      </c>
      <c r="D231" s="54">
        <v>189273</v>
      </c>
      <c r="E231" s="54" t="s">
        <v>2459</v>
      </c>
      <c r="F231" s="57" t="s">
        <v>357</v>
      </c>
      <c r="G231" s="58"/>
      <c r="H231" s="54"/>
      <c r="I231" s="54"/>
      <c r="J231" s="54"/>
      <c r="K231" s="43" t="s">
        <v>3363</v>
      </c>
      <c r="L231" s="54"/>
      <c r="M231" s="54"/>
      <c r="N231" s="37">
        <v>55</v>
      </c>
      <c r="P231" s="54"/>
      <c r="Q231" s="54"/>
      <c r="R231" s="54"/>
      <c r="S231" s="54"/>
    </row>
    <row r="232" spans="1:19" ht="15.75" x14ac:dyDescent="0.25">
      <c r="A232">
        <v>0</v>
      </c>
      <c r="D232" s="54">
        <v>189264</v>
      </c>
      <c r="E232" s="54" t="s">
        <v>2458</v>
      </c>
      <c r="F232" s="57" t="s">
        <v>357</v>
      </c>
      <c r="G232" s="58"/>
      <c r="H232" s="54"/>
      <c r="I232" s="54"/>
      <c r="J232" s="54"/>
      <c r="K232" s="43" t="s">
        <v>3363</v>
      </c>
      <c r="L232" s="54"/>
      <c r="M232" s="54"/>
      <c r="N232" s="37">
        <v>47</v>
      </c>
      <c r="O232" s="54"/>
      <c r="P232" s="54"/>
      <c r="Q232" s="54"/>
      <c r="R232" s="63"/>
      <c r="S232" s="54"/>
    </row>
    <row r="233" spans="1:19" ht="15.75" x14ac:dyDescent="0.25">
      <c r="A233">
        <v>0</v>
      </c>
      <c r="D233" s="54">
        <v>183804</v>
      </c>
      <c r="E233" s="54" t="s">
        <v>2425</v>
      </c>
      <c r="F233" s="57" t="s">
        <v>365</v>
      </c>
      <c r="G233" s="58"/>
      <c r="H233" s="54"/>
      <c r="I233" s="54"/>
      <c r="J233" s="54"/>
      <c r="K233" s="43" t="s">
        <v>3363</v>
      </c>
      <c r="L233" s="54"/>
      <c r="M233" s="54"/>
      <c r="N233" s="37">
        <v>6285</v>
      </c>
      <c r="P233" s="54"/>
      <c r="Q233" s="54"/>
      <c r="R233" s="63"/>
      <c r="S233" s="54"/>
    </row>
    <row r="234" spans="1:19" x14ac:dyDescent="0.2">
      <c r="A234">
        <v>0</v>
      </c>
      <c r="D234" s="54">
        <v>154721</v>
      </c>
      <c r="E234" s="54" t="s">
        <v>2123</v>
      </c>
      <c r="F234" s="57" t="s">
        <v>372</v>
      </c>
      <c r="G234" s="58"/>
      <c r="H234" s="54"/>
      <c r="I234" s="54"/>
      <c r="J234" s="54"/>
      <c r="K234" s="57" t="s">
        <v>3349</v>
      </c>
      <c r="L234" s="54"/>
      <c r="M234" s="54"/>
      <c r="N234" s="37">
        <v>627</v>
      </c>
      <c r="P234" s="54"/>
      <c r="Q234" s="54"/>
      <c r="R234" s="63"/>
      <c r="S234" s="54"/>
    </row>
    <row r="235" spans="1:19" x14ac:dyDescent="0.2">
      <c r="A235">
        <v>0</v>
      </c>
      <c r="D235" s="54">
        <v>237181</v>
      </c>
      <c r="E235" s="54" t="s">
        <v>2123</v>
      </c>
      <c r="F235" s="57" t="s">
        <v>407</v>
      </c>
      <c r="G235" s="58"/>
      <c r="H235" s="54"/>
      <c r="I235" s="54"/>
      <c r="J235" s="54"/>
      <c r="K235" s="57" t="s">
        <v>3348</v>
      </c>
      <c r="L235" s="54"/>
      <c r="M235" s="54"/>
      <c r="N235" s="37">
        <v>721</v>
      </c>
      <c r="P235" s="54"/>
      <c r="Q235" s="54"/>
      <c r="R235" s="54"/>
      <c r="S235" s="54"/>
    </row>
    <row r="236" spans="1:19" x14ac:dyDescent="0.2">
      <c r="A236">
        <v>0</v>
      </c>
      <c r="D236" s="54">
        <v>173142</v>
      </c>
      <c r="E236" s="54" t="s">
        <v>2309</v>
      </c>
      <c r="F236" s="57" t="s">
        <v>393</v>
      </c>
      <c r="G236" s="58"/>
      <c r="H236" s="54"/>
      <c r="I236" s="54"/>
      <c r="J236" s="54"/>
      <c r="K236" s="57" t="s">
        <v>3348</v>
      </c>
      <c r="L236" s="54"/>
      <c r="M236" s="54"/>
      <c r="N236" s="37">
        <v>563</v>
      </c>
      <c r="O236" s="54"/>
      <c r="P236" s="54"/>
      <c r="Q236" s="54"/>
      <c r="R236" s="63"/>
      <c r="S236" s="54"/>
    </row>
    <row r="237" spans="1:19" ht="15.75" x14ac:dyDescent="0.25">
      <c r="A237">
        <v>0</v>
      </c>
      <c r="D237" s="54">
        <v>143233</v>
      </c>
      <c r="E237" s="54" t="s">
        <v>1980</v>
      </c>
      <c r="F237" s="57" t="s">
        <v>360</v>
      </c>
      <c r="G237" s="58"/>
      <c r="H237" s="54"/>
      <c r="I237" s="54"/>
      <c r="J237" s="54"/>
      <c r="K237" s="43" t="s">
        <v>3363</v>
      </c>
      <c r="L237" s="54"/>
      <c r="M237" s="54"/>
      <c r="N237" s="37">
        <v>41</v>
      </c>
      <c r="O237" s="54"/>
      <c r="P237" s="54"/>
      <c r="Q237" s="54"/>
      <c r="R237" s="63"/>
      <c r="S237" s="54"/>
    </row>
    <row r="238" spans="1:19" x14ac:dyDescent="0.2">
      <c r="A238">
        <v>0</v>
      </c>
      <c r="D238" s="54">
        <v>458113</v>
      </c>
      <c r="E238" s="54" t="s">
        <v>3209</v>
      </c>
      <c r="F238" s="57" t="s">
        <v>364</v>
      </c>
      <c r="G238" s="58"/>
      <c r="H238" s="54"/>
      <c r="I238" s="54"/>
      <c r="J238" s="54"/>
      <c r="K238" s="57" t="s">
        <v>3359</v>
      </c>
      <c r="L238" s="54"/>
      <c r="M238" s="54"/>
      <c r="N238" s="37">
        <v>38</v>
      </c>
      <c r="P238" s="54"/>
      <c r="Q238" s="54"/>
      <c r="R238" s="63"/>
      <c r="S238" s="54"/>
    </row>
    <row r="239" spans="1:19" x14ac:dyDescent="0.2">
      <c r="A239">
        <v>0</v>
      </c>
      <c r="D239" s="54">
        <v>150145</v>
      </c>
      <c r="E239" s="54" t="s">
        <v>2053</v>
      </c>
      <c r="F239" s="57" t="s">
        <v>360</v>
      </c>
      <c r="G239" s="58"/>
      <c r="H239" s="54"/>
      <c r="I239" s="54"/>
      <c r="J239" s="54"/>
      <c r="K239" s="57" t="s">
        <v>3349</v>
      </c>
      <c r="L239" s="54"/>
      <c r="M239" s="54"/>
      <c r="N239" s="37">
        <v>1517</v>
      </c>
      <c r="P239" s="54"/>
      <c r="Q239" s="54"/>
      <c r="R239" s="63"/>
      <c r="S239" s="54"/>
    </row>
    <row r="240" spans="1:19" x14ac:dyDescent="0.2">
      <c r="A240">
        <v>0</v>
      </c>
      <c r="D240" s="54">
        <v>154749</v>
      </c>
      <c r="E240" s="54" t="s">
        <v>2124</v>
      </c>
      <c r="F240" s="57" t="s">
        <v>372</v>
      </c>
      <c r="G240" s="58"/>
      <c r="H240" s="54"/>
      <c r="I240" s="54"/>
      <c r="J240" s="54"/>
      <c r="K240" s="57" t="s">
        <v>3349</v>
      </c>
      <c r="L240" s="54"/>
      <c r="M240" s="54"/>
      <c r="N240" s="37">
        <v>471</v>
      </c>
      <c r="P240" s="54"/>
      <c r="Q240" s="54"/>
      <c r="R240" s="54"/>
      <c r="S240" s="54"/>
    </row>
    <row r="241" spans="1:19" ht="15.75" x14ac:dyDescent="0.25">
      <c r="A241">
        <v>0</v>
      </c>
      <c r="D241" s="54">
        <v>369817</v>
      </c>
      <c r="E241" s="54" t="s">
        <v>3064</v>
      </c>
      <c r="F241" s="57" t="s">
        <v>373</v>
      </c>
      <c r="G241" s="58"/>
      <c r="H241" s="54"/>
      <c r="I241" s="54"/>
      <c r="J241" s="54"/>
      <c r="K241" s="43" t="s">
        <v>3363</v>
      </c>
      <c r="L241" s="54"/>
      <c r="M241" s="54"/>
      <c r="N241" s="37">
        <v>33</v>
      </c>
      <c r="P241" s="54"/>
      <c r="Q241" s="54"/>
      <c r="R241" s="63"/>
      <c r="S241" s="54"/>
    </row>
    <row r="242" spans="1:19" ht="15.75" x14ac:dyDescent="0.25">
      <c r="A242">
        <v>0</v>
      </c>
      <c r="D242" s="54">
        <v>262022</v>
      </c>
      <c r="E242" s="54" t="s">
        <v>3054</v>
      </c>
      <c r="F242" s="57" t="s">
        <v>368</v>
      </c>
      <c r="G242" s="58"/>
      <c r="H242" s="54"/>
      <c r="I242" s="54"/>
      <c r="J242" s="54"/>
      <c r="K242" s="43" t="s">
        <v>3363</v>
      </c>
      <c r="L242" s="54"/>
      <c r="M242" s="54"/>
      <c r="N242" s="37">
        <v>93</v>
      </c>
      <c r="P242" s="54"/>
      <c r="Q242" s="54"/>
      <c r="R242" s="63"/>
      <c r="S242" s="54"/>
    </row>
    <row r="243" spans="1:19" ht="15.75" x14ac:dyDescent="0.25">
      <c r="A243">
        <v>0</v>
      </c>
      <c r="D243" s="54">
        <v>173179</v>
      </c>
      <c r="E243" s="54" t="s">
        <v>2311</v>
      </c>
      <c r="F243" s="57" t="s">
        <v>393</v>
      </c>
      <c r="G243" s="58"/>
      <c r="H243" s="54"/>
      <c r="I243" s="54"/>
      <c r="J243" s="54"/>
      <c r="K243" s="43" t="s">
        <v>3363</v>
      </c>
      <c r="L243" s="54"/>
      <c r="M243" s="54"/>
      <c r="N243" s="37">
        <v>241</v>
      </c>
      <c r="O243" s="54"/>
      <c r="P243" s="54"/>
      <c r="Q243" s="54"/>
      <c r="R243" s="54"/>
      <c r="S243" s="54"/>
    </row>
    <row r="244" spans="1:19" x14ac:dyDescent="0.2">
      <c r="A244">
        <v>0</v>
      </c>
      <c r="D244" s="54">
        <v>173160</v>
      </c>
      <c r="E244" s="54" t="s">
        <v>2310</v>
      </c>
      <c r="F244" s="57" t="s">
        <v>393</v>
      </c>
      <c r="G244" s="58"/>
      <c r="H244" s="54"/>
      <c r="I244" s="54"/>
      <c r="J244" s="54"/>
      <c r="K244" s="57" t="s">
        <v>3356</v>
      </c>
      <c r="L244" s="54"/>
      <c r="M244" s="54"/>
      <c r="N244" s="37">
        <v>3483</v>
      </c>
      <c r="O244" s="54"/>
      <c r="P244" s="54"/>
      <c r="Q244" s="54"/>
      <c r="R244" s="54"/>
      <c r="S244" s="54"/>
    </row>
    <row r="245" spans="1:19" x14ac:dyDescent="0.2">
      <c r="A245">
        <v>0</v>
      </c>
      <c r="D245" s="54">
        <v>219718</v>
      </c>
      <c r="E245" s="54" t="s">
        <v>2310</v>
      </c>
      <c r="F245" s="57" t="s">
        <v>388</v>
      </c>
      <c r="G245" s="58"/>
      <c r="H245" s="54"/>
      <c r="I245" s="54"/>
      <c r="J245" s="54"/>
      <c r="K245" s="57" t="s">
        <v>3350</v>
      </c>
      <c r="L245" s="54"/>
      <c r="M245" s="54"/>
      <c r="N245" s="37">
        <v>5811</v>
      </c>
      <c r="O245" s="54"/>
      <c r="P245" s="54"/>
      <c r="Q245" s="54"/>
      <c r="R245" s="54"/>
      <c r="S245" s="54"/>
    </row>
    <row r="246" spans="1:19" ht="15.75" x14ac:dyDescent="0.25">
      <c r="A246">
        <v>0</v>
      </c>
      <c r="D246" s="54">
        <v>110060</v>
      </c>
      <c r="E246" s="54" t="s">
        <v>1758</v>
      </c>
      <c r="F246" s="57" t="s">
        <v>368</v>
      </c>
      <c r="G246" s="58"/>
      <c r="H246" s="54"/>
      <c r="I246" s="54"/>
      <c r="J246" s="54"/>
      <c r="K246" s="43" t="s">
        <v>3363</v>
      </c>
      <c r="L246" s="54"/>
      <c r="M246" s="54"/>
      <c r="N246" s="37">
        <v>301</v>
      </c>
      <c r="P246" s="54"/>
      <c r="Q246" s="54"/>
      <c r="R246" s="54"/>
      <c r="S246" s="54"/>
    </row>
    <row r="247" spans="1:19" x14ac:dyDescent="0.2">
      <c r="A247">
        <v>0</v>
      </c>
      <c r="D247" s="54">
        <v>132602</v>
      </c>
      <c r="E247" s="54" t="s">
        <v>1901</v>
      </c>
      <c r="F247" s="57" t="s">
        <v>390</v>
      </c>
      <c r="G247" s="58"/>
      <c r="H247" s="54"/>
      <c r="I247" s="54"/>
      <c r="J247" s="54"/>
      <c r="K247" s="57" t="s">
        <v>3349</v>
      </c>
      <c r="L247" s="54"/>
      <c r="M247" s="54"/>
      <c r="N247" s="37">
        <v>3717</v>
      </c>
      <c r="P247" s="54"/>
      <c r="Q247" s="54"/>
      <c r="R247" s="54"/>
      <c r="S247" s="54"/>
    </row>
    <row r="248" spans="1:19" ht="15.75" x14ac:dyDescent="0.25">
      <c r="A248">
        <v>0</v>
      </c>
      <c r="D248" s="54">
        <v>139153</v>
      </c>
      <c r="E248" s="54" t="s">
        <v>1944</v>
      </c>
      <c r="F248" s="57" t="s">
        <v>359</v>
      </c>
      <c r="G248" s="58"/>
      <c r="H248" s="54"/>
      <c r="I248" s="54"/>
      <c r="J248" s="54"/>
      <c r="K248" s="43" t="s">
        <v>3363</v>
      </c>
      <c r="L248" s="54"/>
      <c r="M248" s="54"/>
      <c r="N248" s="37">
        <v>519</v>
      </c>
      <c r="O248" s="54"/>
      <c r="P248" s="54"/>
      <c r="Q248" s="54"/>
      <c r="R248" s="54"/>
      <c r="S248" s="54"/>
    </row>
    <row r="249" spans="1:19" ht="15.75" x14ac:dyDescent="0.25">
      <c r="A249">
        <v>0</v>
      </c>
      <c r="B249" t="s">
        <v>1666</v>
      </c>
      <c r="C249" t="b">
        <f>+B249=E249</f>
        <v>1</v>
      </c>
      <c r="D249" s="35">
        <v>102429</v>
      </c>
      <c r="E249" s="36" t="s">
        <v>1666</v>
      </c>
      <c r="F249" s="36" t="s">
        <v>395</v>
      </c>
      <c r="G249" s="35">
        <v>1</v>
      </c>
      <c r="H249" s="35">
        <v>2</v>
      </c>
      <c r="I249" s="35">
        <v>2</v>
      </c>
      <c r="J249" s="35">
        <v>2</v>
      </c>
      <c r="K249" s="36" t="s">
        <v>425</v>
      </c>
      <c r="L249" s="35">
        <v>2</v>
      </c>
      <c r="M249" s="35">
        <v>3366</v>
      </c>
      <c r="N249" s="37">
        <v>2373</v>
      </c>
      <c r="O249" s="60"/>
      <c r="P249" s="36" t="s">
        <v>424</v>
      </c>
      <c r="Q249" s="35">
        <v>1</v>
      </c>
      <c r="R249" s="35">
        <v>184</v>
      </c>
      <c r="S249" s="35">
        <v>2</v>
      </c>
    </row>
    <row r="250" spans="1:19" ht="15.75" x14ac:dyDescent="0.25">
      <c r="A250">
        <v>0</v>
      </c>
      <c r="D250" s="54">
        <v>443702</v>
      </c>
      <c r="E250" s="54" t="s">
        <v>3149</v>
      </c>
      <c r="F250" s="57" t="s">
        <v>383</v>
      </c>
      <c r="G250" s="58"/>
      <c r="H250" s="54"/>
      <c r="I250" s="54"/>
      <c r="J250" s="54"/>
      <c r="K250" s="43" t="s">
        <v>3363</v>
      </c>
      <c r="L250" s="54"/>
      <c r="M250" s="54"/>
      <c r="N250" s="37">
        <v>13</v>
      </c>
      <c r="P250" s="54"/>
      <c r="Q250" s="54"/>
      <c r="R250" s="63"/>
      <c r="S250" s="54"/>
    </row>
    <row r="251" spans="1:19" ht="15.75" x14ac:dyDescent="0.25">
      <c r="A251">
        <v>0</v>
      </c>
      <c r="D251" s="54">
        <v>211130</v>
      </c>
      <c r="E251" s="54" t="s">
        <v>2730</v>
      </c>
      <c r="F251" s="57" t="s">
        <v>379</v>
      </c>
      <c r="G251" s="58"/>
      <c r="H251" s="54"/>
      <c r="I251" s="54"/>
      <c r="J251" s="54"/>
      <c r="K251" s="43" t="s">
        <v>3363</v>
      </c>
      <c r="L251" s="54"/>
      <c r="M251" s="54"/>
      <c r="N251" s="37">
        <v>217</v>
      </c>
      <c r="P251" s="54"/>
      <c r="Q251" s="54"/>
      <c r="R251" s="63"/>
      <c r="S251" s="54"/>
    </row>
    <row r="252" spans="1:19" ht="15.75" x14ac:dyDescent="0.25">
      <c r="A252">
        <v>0</v>
      </c>
      <c r="B252" t="s">
        <v>593</v>
      </c>
      <c r="C252" t="b">
        <f>+B252=E252</f>
        <v>1</v>
      </c>
      <c r="D252" s="35">
        <v>234711</v>
      </c>
      <c r="E252" s="36" t="s">
        <v>593</v>
      </c>
      <c r="F252" s="36" t="s">
        <v>394</v>
      </c>
      <c r="G252" s="35">
        <v>1</v>
      </c>
      <c r="H252" s="35">
        <v>2</v>
      </c>
      <c r="I252" s="35">
        <v>2</v>
      </c>
      <c r="J252" s="35">
        <v>2</v>
      </c>
      <c r="K252" s="36" t="s">
        <v>425</v>
      </c>
      <c r="L252" s="35">
        <v>2</v>
      </c>
      <c r="M252" s="35">
        <v>1768</v>
      </c>
      <c r="N252" s="37">
        <v>1625</v>
      </c>
      <c r="O252" s="37"/>
      <c r="P252" s="36" t="s">
        <v>424</v>
      </c>
      <c r="Q252" s="35">
        <v>1</v>
      </c>
      <c r="R252" s="35">
        <v>200</v>
      </c>
      <c r="S252" s="35">
        <v>3</v>
      </c>
    </row>
    <row r="253" spans="1:19" ht="15.75" x14ac:dyDescent="0.25">
      <c r="A253">
        <v>0</v>
      </c>
      <c r="B253" t="s">
        <v>1280</v>
      </c>
      <c r="C253" t="b">
        <f>+B253=E253</f>
        <v>1</v>
      </c>
      <c r="D253" s="35">
        <v>157553</v>
      </c>
      <c r="E253" s="36" t="s">
        <v>1280</v>
      </c>
      <c r="F253" s="36" t="s">
        <v>396</v>
      </c>
      <c r="G253" s="35">
        <v>1</v>
      </c>
      <c r="H253" s="35">
        <v>2</v>
      </c>
      <c r="I253" s="35">
        <v>2</v>
      </c>
      <c r="J253" s="35">
        <v>2</v>
      </c>
      <c r="K253" s="36" t="s">
        <v>425</v>
      </c>
      <c r="L253" s="35">
        <v>2</v>
      </c>
      <c r="M253" s="35">
        <v>3442</v>
      </c>
      <c r="N253" s="37">
        <v>3194</v>
      </c>
      <c r="O253" s="37"/>
      <c r="P253" s="36" t="s">
        <v>424</v>
      </c>
      <c r="Q253" s="35">
        <v>2</v>
      </c>
      <c r="R253" s="37"/>
      <c r="S253" s="35">
        <v>3</v>
      </c>
    </row>
    <row r="254" spans="1:19" x14ac:dyDescent="0.2">
      <c r="A254">
        <v>0</v>
      </c>
      <c r="D254" s="54">
        <v>110097</v>
      </c>
      <c r="E254" s="54" t="s">
        <v>1759</v>
      </c>
      <c r="F254" s="57" t="s">
        <v>368</v>
      </c>
      <c r="G254" s="58"/>
      <c r="H254" s="54"/>
      <c r="I254" s="54"/>
      <c r="J254" s="54"/>
      <c r="K254" s="57" t="s">
        <v>3357</v>
      </c>
      <c r="L254" s="54"/>
      <c r="M254" s="54"/>
      <c r="N254" s="37">
        <v>5565</v>
      </c>
      <c r="P254" s="54"/>
      <c r="Q254" s="54"/>
      <c r="R254" s="54"/>
      <c r="S254" s="54"/>
    </row>
    <row r="255" spans="1:19" x14ac:dyDescent="0.2">
      <c r="A255">
        <v>0</v>
      </c>
      <c r="D255" s="54">
        <v>100937</v>
      </c>
      <c r="E255" s="54" t="s">
        <v>1713</v>
      </c>
      <c r="F255" s="57" t="s">
        <v>395</v>
      </c>
      <c r="G255" s="58"/>
      <c r="H255" s="54"/>
      <c r="I255" s="54"/>
      <c r="J255" s="54"/>
      <c r="K255" s="57" t="s">
        <v>3348</v>
      </c>
      <c r="L255" s="54"/>
      <c r="M255" s="54"/>
      <c r="N255" s="37">
        <v>1175</v>
      </c>
      <c r="P255" s="54"/>
      <c r="Q255" s="54"/>
      <c r="R255" s="54"/>
      <c r="S255" s="54"/>
    </row>
    <row r="256" spans="1:19" x14ac:dyDescent="0.2">
      <c r="A256">
        <v>0</v>
      </c>
      <c r="D256" s="54">
        <v>442949</v>
      </c>
      <c r="E256" s="54" t="s">
        <v>3143</v>
      </c>
      <c r="F256" s="57" t="s">
        <v>378</v>
      </c>
      <c r="G256" s="58"/>
      <c r="H256" s="54"/>
      <c r="I256" s="54"/>
      <c r="J256" s="54"/>
      <c r="K256" s="57" t="s">
        <v>3367</v>
      </c>
      <c r="L256" s="54"/>
      <c r="M256" s="54"/>
      <c r="N256" s="37">
        <v>52</v>
      </c>
      <c r="P256" s="54"/>
      <c r="Q256" s="54"/>
      <c r="R256" s="63"/>
      <c r="S256" s="54"/>
    </row>
    <row r="257" spans="1:19" ht="15.75" x14ac:dyDescent="0.25">
      <c r="A257">
        <v>0</v>
      </c>
      <c r="B257" t="s">
        <v>1671</v>
      </c>
      <c r="C257" t="b">
        <f>+B257=E257</f>
        <v>1</v>
      </c>
      <c r="D257" s="35">
        <v>102030</v>
      </c>
      <c r="E257" s="36" t="s">
        <v>1671</v>
      </c>
      <c r="F257" s="36" t="s">
        <v>395</v>
      </c>
      <c r="G257" s="35">
        <v>1</v>
      </c>
      <c r="H257" s="35">
        <v>2</v>
      </c>
      <c r="I257" s="35">
        <v>2</v>
      </c>
      <c r="J257" s="35">
        <v>7</v>
      </c>
      <c r="K257" s="36" t="s">
        <v>425</v>
      </c>
      <c r="L257" s="35">
        <v>7</v>
      </c>
      <c r="M257" s="35">
        <v>2431</v>
      </c>
      <c r="N257" s="37">
        <v>2750</v>
      </c>
      <c r="O257" s="37"/>
      <c r="P257" s="36" t="s">
        <v>424</v>
      </c>
      <c r="Q257" s="35">
        <v>2</v>
      </c>
      <c r="R257" s="37"/>
      <c r="S257" s="35">
        <v>3</v>
      </c>
    </row>
    <row r="258" spans="1:19" ht="15.75" x14ac:dyDescent="0.25">
      <c r="A258">
        <v>0</v>
      </c>
      <c r="B258" t="s">
        <v>47</v>
      </c>
      <c r="C258" t="b">
        <f>+B258=E258</f>
        <v>1</v>
      </c>
      <c r="D258" s="35">
        <v>200022</v>
      </c>
      <c r="E258" s="36" t="s">
        <v>47</v>
      </c>
      <c r="F258" s="36" t="s">
        <v>402</v>
      </c>
      <c r="G258" s="35">
        <v>1</v>
      </c>
      <c r="H258" s="35">
        <v>2</v>
      </c>
      <c r="I258" s="35">
        <v>2</v>
      </c>
      <c r="J258" s="35">
        <v>12</v>
      </c>
      <c r="K258" s="36" t="s">
        <v>425</v>
      </c>
      <c r="L258" s="35">
        <v>12</v>
      </c>
      <c r="M258" s="35">
        <v>3221</v>
      </c>
      <c r="N258" s="37">
        <v>3050</v>
      </c>
      <c r="O258" s="37"/>
      <c r="P258" s="36" t="s">
        <v>424</v>
      </c>
      <c r="Q258" s="35">
        <v>1</v>
      </c>
      <c r="R258" s="35">
        <v>310</v>
      </c>
      <c r="S258" s="35">
        <v>1</v>
      </c>
    </row>
    <row r="259" spans="1:19" ht="15.75" x14ac:dyDescent="0.25">
      <c r="A259">
        <v>0</v>
      </c>
      <c r="B259" t="s">
        <v>1400</v>
      </c>
      <c r="C259" t="b">
        <f>+B259=E259</f>
        <v>1</v>
      </c>
      <c r="D259" s="35">
        <v>143279</v>
      </c>
      <c r="E259" s="36" t="s">
        <v>1400</v>
      </c>
      <c r="F259" s="36" t="s">
        <v>363</v>
      </c>
      <c r="G259" s="35">
        <v>1</v>
      </c>
      <c r="H259" s="35">
        <v>2</v>
      </c>
      <c r="I259" s="35">
        <v>2</v>
      </c>
      <c r="J259" s="35">
        <v>3</v>
      </c>
      <c r="K259" s="36" t="s">
        <v>425</v>
      </c>
      <c r="L259" s="35">
        <v>3</v>
      </c>
      <c r="M259" s="35">
        <v>4186</v>
      </c>
      <c r="N259" s="37">
        <v>3922</v>
      </c>
      <c r="O259" s="37"/>
      <c r="P259" s="36" t="s">
        <v>424</v>
      </c>
      <c r="Q259" s="35">
        <v>2</v>
      </c>
      <c r="R259" s="60"/>
      <c r="S259" s="35">
        <v>3</v>
      </c>
    </row>
    <row r="260" spans="1:19" ht="15.75" x14ac:dyDescent="0.25">
      <c r="A260">
        <v>0</v>
      </c>
      <c r="B260" t="s">
        <v>745</v>
      </c>
      <c r="C260" t="b">
        <f>+B260=E260</f>
        <v>1</v>
      </c>
      <c r="D260" s="35">
        <v>219046</v>
      </c>
      <c r="E260" s="36" t="s">
        <v>745</v>
      </c>
      <c r="F260" s="36" t="s">
        <v>403</v>
      </c>
      <c r="G260" s="35">
        <v>1</v>
      </c>
      <c r="H260" s="35">
        <v>2</v>
      </c>
      <c r="I260" s="35">
        <v>2</v>
      </c>
      <c r="J260" s="35">
        <v>20</v>
      </c>
      <c r="K260" s="36" t="s">
        <v>449</v>
      </c>
      <c r="L260" s="35">
        <v>20</v>
      </c>
      <c r="M260" s="35">
        <v>3373</v>
      </c>
      <c r="N260" s="37">
        <v>3290</v>
      </c>
      <c r="O260" s="37"/>
      <c r="P260" s="36" t="s">
        <v>424</v>
      </c>
      <c r="Q260" s="35">
        <v>1</v>
      </c>
      <c r="R260" s="35">
        <v>788</v>
      </c>
      <c r="S260" s="35">
        <v>1</v>
      </c>
    </row>
    <row r="261" spans="1:19" ht="15.75" x14ac:dyDescent="0.25">
      <c r="A261">
        <v>0</v>
      </c>
      <c r="B261" t="s">
        <v>1643</v>
      </c>
      <c r="C261" t="b">
        <f>+B261=E261</f>
        <v>1</v>
      </c>
      <c r="D261" s="35">
        <v>106625</v>
      </c>
      <c r="E261" s="36" t="s">
        <v>1643</v>
      </c>
      <c r="F261" s="36" t="s">
        <v>367</v>
      </c>
      <c r="G261" s="35">
        <v>1</v>
      </c>
      <c r="H261" s="35">
        <v>2</v>
      </c>
      <c r="I261" s="35">
        <v>2</v>
      </c>
      <c r="J261" s="35">
        <v>2</v>
      </c>
      <c r="K261" s="36" t="s">
        <v>425</v>
      </c>
      <c r="L261" s="35">
        <v>2</v>
      </c>
      <c r="M261" s="35">
        <v>1933</v>
      </c>
      <c r="N261" s="37">
        <v>1693</v>
      </c>
      <c r="O261" s="37"/>
      <c r="P261" s="36" t="s">
        <v>424</v>
      </c>
      <c r="Q261" s="35">
        <v>2</v>
      </c>
      <c r="R261" s="37"/>
      <c r="S261" s="35">
        <v>3</v>
      </c>
    </row>
    <row r="262" spans="1:19" x14ac:dyDescent="0.2">
      <c r="A262">
        <v>0</v>
      </c>
      <c r="D262" s="54">
        <v>143288</v>
      </c>
      <c r="E262" s="54" t="s">
        <v>1981</v>
      </c>
      <c r="F262" s="57" t="s">
        <v>363</v>
      </c>
      <c r="G262" s="58"/>
      <c r="H262" s="54"/>
      <c r="I262" s="54"/>
      <c r="J262" s="54"/>
      <c r="K262" s="57" t="s">
        <v>3349</v>
      </c>
      <c r="L262" s="54"/>
      <c r="M262" s="54"/>
      <c r="N262" s="37">
        <v>531</v>
      </c>
      <c r="P262" s="54"/>
      <c r="Q262" s="54"/>
      <c r="R262" s="63"/>
      <c r="S262" s="54"/>
    </row>
    <row r="263" spans="1:19" ht="15.75" x14ac:dyDescent="0.25">
      <c r="A263">
        <v>0</v>
      </c>
      <c r="B263" t="s">
        <v>554</v>
      </c>
      <c r="C263" t="b">
        <f>+B263=E263</f>
        <v>1</v>
      </c>
      <c r="D263" s="35">
        <v>238397</v>
      </c>
      <c r="E263" s="36" t="s">
        <v>554</v>
      </c>
      <c r="F263" s="36" t="s">
        <v>380</v>
      </c>
      <c r="G263" s="35">
        <v>1</v>
      </c>
      <c r="H263" s="35">
        <v>2</v>
      </c>
      <c r="I263" s="35">
        <v>2</v>
      </c>
      <c r="J263" s="35">
        <v>2</v>
      </c>
      <c r="K263" s="36" t="s">
        <v>425</v>
      </c>
      <c r="L263" s="35">
        <v>2</v>
      </c>
      <c r="M263" s="35">
        <v>2172</v>
      </c>
      <c r="N263" s="37">
        <v>1587</v>
      </c>
      <c r="O263" s="37"/>
      <c r="P263" s="36" t="s">
        <v>424</v>
      </c>
      <c r="Q263" s="35">
        <v>2</v>
      </c>
      <c r="R263" s="37"/>
      <c r="S263" s="35">
        <v>3</v>
      </c>
    </row>
    <row r="264" spans="1:19" ht="15.75" x14ac:dyDescent="0.25">
      <c r="A264">
        <v>0</v>
      </c>
      <c r="B264" t="s">
        <v>964</v>
      </c>
      <c r="C264" t="b">
        <f>+B264=E264</f>
        <v>1</v>
      </c>
      <c r="D264" s="35">
        <v>198011</v>
      </c>
      <c r="E264" s="36" t="s">
        <v>964</v>
      </c>
      <c r="F264" s="36" t="s">
        <v>387</v>
      </c>
      <c r="G264" s="35">
        <v>1</v>
      </c>
      <c r="H264" s="35">
        <v>2</v>
      </c>
      <c r="I264" s="35">
        <v>2</v>
      </c>
      <c r="J264" s="35">
        <v>1</v>
      </c>
      <c r="K264" s="36" t="s">
        <v>425</v>
      </c>
      <c r="L264" s="35">
        <v>1</v>
      </c>
      <c r="M264" s="35">
        <v>1146</v>
      </c>
      <c r="N264" s="37">
        <v>761</v>
      </c>
      <c r="O264" s="60"/>
      <c r="P264" s="36" t="s">
        <v>424</v>
      </c>
      <c r="Q264" s="35">
        <v>2</v>
      </c>
      <c r="R264" s="60"/>
      <c r="S264" s="35">
        <v>3</v>
      </c>
    </row>
    <row r="265" spans="1:19" ht="15.75" x14ac:dyDescent="0.25">
      <c r="A265">
        <v>0</v>
      </c>
      <c r="D265" s="54">
        <v>167464</v>
      </c>
      <c r="E265" s="54" t="s">
        <v>2254</v>
      </c>
      <c r="F265" s="57" t="s">
        <v>374</v>
      </c>
      <c r="G265" s="58"/>
      <c r="H265" s="54"/>
      <c r="I265" s="54"/>
      <c r="J265" s="54"/>
      <c r="K265" s="43" t="s">
        <v>3363</v>
      </c>
      <c r="L265" s="54"/>
      <c r="M265" s="54"/>
      <c r="N265" s="37">
        <v>57</v>
      </c>
      <c r="P265" s="54"/>
      <c r="Q265" s="54"/>
      <c r="R265" s="54"/>
      <c r="S265" s="54"/>
    </row>
    <row r="266" spans="1:19" x14ac:dyDescent="0.2">
      <c r="A266">
        <v>0</v>
      </c>
      <c r="D266" s="54">
        <v>143297</v>
      </c>
      <c r="E266" s="54" t="s">
        <v>1982</v>
      </c>
      <c r="F266" s="57" t="s">
        <v>363</v>
      </c>
      <c r="G266" s="58"/>
      <c r="H266" s="54"/>
      <c r="I266" s="54"/>
      <c r="J266" s="54"/>
      <c r="K266" s="57" t="s">
        <v>3367</v>
      </c>
      <c r="L266" s="54"/>
      <c r="M266" s="54"/>
      <c r="N266" s="37">
        <v>209</v>
      </c>
      <c r="O266" s="54"/>
      <c r="P266" s="54"/>
      <c r="Q266" s="54"/>
      <c r="R266" s="54"/>
      <c r="S266" s="54"/>
    </row>
    <row r="267" spans="1:19" ht="15.75" x14ac:dyDescent="0.25">
      <c r="A267">
        <v>0</v>
      </c>
      <c r="B267" t="s">
        <v>714</v>
      </c>
      <c r="C267" t="b">
        <f>+B267=E267</f>
        <v>1</v>
      </c>
      <c r="D267" s="35">
        <v>223427</v>
      </c>
      <c r="E267" s="36" t="s">
        <v>714</v>
      </c>
      <c r="F267" s="36" t="s">
        <v>366</v>
      </c>
      <c r="G267" s="35">
        <v>1</v>
      </c>
      <c r="H267" s="35">
        <v>2</v>
      </c>
      <c r="I267" s="35">
        <v>2</v>
      </c>
      <c r="J267" s="35">
        <v>3</v>
      </c>
      <c r="K267" s="36" t="s">
        <v>425</v>
      </c>
      <c r="L267" s="35">
        <v>3</v>
      </c>
      <c r="M267" s="35">
        <v>12648</v>
      </c>
      <c r="N267" s="37">
        <v>12544</v>
      </c>
      <c r="O267" s="37"/>
      <c r="P267" s="36" t="s">
        <v>424</v>
      </c>
      <c r="Q267" s="35">
        <v>1</v>
      </c>
      <c r="R267" s="35">
        <v>1012</v>
      </c>
      <c r="S267" s="35">
        <v>2</v>
      </c>
    </row>
    <row r="268" spans="1:19" x14ac:dyDescent="0.2">
      <c r="A268">
        <v>0</v>
      </c>
      <c r="D268" s="54">
        <v>183822</v>
      </c>
      <c r="E268" s="54" t="s">
        <v>2426</v>
      </c>
      <c r="F268" s="57" t="s">
        <v>365</v>
      </c>
      <c r="G268" s="58"/>
      <c r="H268" s="54"/>
      <c r="I268" s="54"/>
      <c r="J268" s="54"/>
      <c r="K268" s="57" t="s">
        <v>3348</v>
      </c>
      <c r="L268" s="54"/>
      <c r="M268" s="54"/>
      <c r="N268" s="37">
        <v>1856</v>
      </c>
      <c r="O268" s="54"/>
      <c r="P268" s="54"/>
      <c r="Q268" s="54"/>
      <c r="R268" s="63"/>
      <c r="S268" s="54"/>
    </row>
    <row r="269" spans="1:19" ht="15.75" x14ac:dyDescent="0.25">
      <c r="A269">
        <v>0</v>
      </c>
      <c r="B269" t="s">
        <v>94</v>
      </c>
      <c r="C269" t="b">
        <f>+B269=E269</f>
        <v>1</v>
      </c>
      <c r="D269" s="35">
        <v>211158</v>
      </c>
      <c r="E269" s="36" t="s">
        <v>94</v>
      </c>
      <c r="F269" s="36" t="s">
        <v>379</v>
      </c>
      <c r="G269" s="35">
        <v>1</v>
      </c>
      <c r="H269" s="35">
        <v>2</v>
      </c>
      <c r="I269" s="35">
        <v>2</v>
      </c>
      <c r="J269" s="35">
        <v>18</v>
      </c>
      <c r="K269" s="36" t="s">
        <v>474</v>
      </c>
      <c r="L269" s="35">
        <v>18</v>
      </c>
      <c r="M269" s="35">
        <v>9406</v>
      </c>
      <c r="N269" s="37">
        <v>9532</v>
      </c>
      <c r="O269" s="35">
        <v>1</v>
      </c>
      <c r="P269" s="36" t="s">
        <v>424</v>
      </c>
      <c r="Q269" s="35">
        <v>1</v>
      </c>
      <c r="R269" s="35">
        <v>3623</v>
      </c>
      <c r="S269" s="35">
        <v>1</v>
      </c>
    </row>
    <row r="270" spans="1:19" x14ac:dyDescent="0.2">
      <c r="A270">
        <v>0</v>
      </c>
      <c r="D270" s="54">
        <v>175430</v>
      </c>
      <c r="E270" s="54" t="s">
        <v>2341</v>
      </c>
      <c r="F270" s="57" t="s">
        <v>362</v>
      </c>
      <c r="G270" s="58"/>
      <c r="H270" s="54"/>
      <c r="I270" s="54"/>
      <c r="J270" s="54"/>
      <c r="K270" s="57" t="s">
        <v>3349</v>
      </c>
      <c r="L270" s="54"/>
      <c r="M270" s="54"/>
      <c r="N270" s="37">
        <v>489</v>
      </c>
      <c r="P270" s="54"/>
      <c r="Q270" s="54"/>
      <c r="R270" s="63"/>
      <c r="S270" s="54"/>
    </row>
    <row r="271" spans="1:19" ht="15.75" x14ac:dyDescent="0.25">
      <c r="A271">
        <v>0</v>
      </c>
      <c r="B271" t="s">
        <v>828</v>
      </c>
      <c r="C271" t="b">
        <f>+B271=E271</f>
        <v>1</v>
      </c>
      <c r="D271" s="35">
        <v>208275</v>
      </c>
      <c r="E271" s="36" t="s">
        <v>828</v>
      </c>
      <c r="F271" s="36" t="s">
        <v>378</v>
      </c>
      <c r="G271" s="35">
        <v>1</v>
      </c>
      <c r="H271" s="35">
        <v>2</v>
      </c>
      <c r="I271" s="35">
        <v>2</v>
      </c>
      <c r="J271" s="35">
        <v>2</v>
      </c>
      <c r="K271" s="36" t="s">
        <v>425</v>
      </c>
      <c r="L271" s="35">
        <v>2</v>
      </c>
      <c r="M271" s="35">
        <v>1831</v>
      </c>
      <c r="N271" s="37">
        <v>1293</v>
      </c>
      <c r="O271" s="60"/>
      <c r="P271" s="36" t="s">
        <v>424</v>
      </c>
      <c r="Q271" s="35">
        <v>2</v>
      </c>
      <c r="R271" s="60"/>
      <c r="S271" s="35">
        <v>3</v>
      </c>
    </row>
    <row r="272" spans="1:19" ht="15.75" x14ac:dyDescent="0.25">
      <c r="A272">
        <v>0</v>
      </c>
      <c r="B272" t="s">
        <v>440</v>
      </c>
      <c r="C272" t="b">
        <f>+B272=E272</f>
        <v>1</v>
      </c>
      <c r="D272" s="35">
        <v>446774</v>
      </c>
      <c r="E272" s="36" t="s">
        <v>440</v>
      </c>
      <c r="F272" s="36" t="s">
        <v>407</v>
      </c>
      <c r="G272" s="35">
        <v>1</v>
      </c>
      <c r="H272" s="35">
        <v>2</v>
      </c>
      <c r="I272" s="35">
        <v>2</v>
      </c>
      <c r="J272" s="35">
        <v>2</v>
      </c>
      <c r="K272" s="36" t="s">
        <v>425</v>
      </c>
      <c r="L272" s="35">
        <v>2</v>
      </c>
      <c r="M272" s="35">
        <v>1984</v>
      </c>
      <c r="N272" s="37">
        <v>2477</v>
      </c>
      <c r="O272" s="37"/>
      <c r="P272" s="36" t="s">
        <v>424</v>
      </c>
      <c r="Q272" s="35">
        <v>2</v>
      </c>
      <c r="R272" s="60"/>
      <c r="S272" s="35">
        <v>3</v>
      </c>
    </row>
    <row r="273" spans="1:19" ht="15.75" x14ac:dyDescent="0.25">
      <c r="A273">
        <v>0</v>
      </c>
      <c r="B273" t="s">
        <v>625</v>
      </c>
      <c r="C273" t="b">
        <f>+B273=E273</f>
        <v>1</v>
      </c>
      <c r="D273" s="35">
        <v>198039</v>
      </c>
      <c r="E273" s="36" t="s">
        <v>625</v>
      </c>
      <c r="F273" s="36" t="s">
        <v>387</v>
      </c>
      <c r="G273" s="35">
        <v>1</v>
      </c>
      <c r="H273" s="35">
        <v>2</v>
      </c>
      <c r="I273" s="35">
        <v>2</v>
      </c>
      <c r="J273" s="35">
        <v>2</v>
      </c>
      <c r="K273" s="36" t="s">
        <v>425</v>
      </c>
      <c r="L273" s="35">
        <v>2</v>
      </c>
      <c r="M273" s="35">
        <v>1503</v>
      </c>
      <c r="N273" s="37">
        <v>1257</v>
      </c>
      <c r="O273" s="60"/>
      <c r="P273" s="36" t="s">
        <v>424</v>
      </c>
      <c r="Q273" s="35">
        <v>2</v>
      </c>
      <c r="R273" s="37"/>
      <c r="S273" s="35">
        <v>3</v>
      </c>
    </row>
    <row r="274" spans="1:19" ht="15.75" x14ac:dyDescent="0.25">
      <c r="A274">
        <v>0</v>
      </c>
      <c r="B274" t="s">
        <v>625</v>
      </c>
      <c r="C274" t="b">
        <f>+B274=E274</f>
        <v>1</v>
      </c>
      <c r="D274" s="35">
        <v>231536</v>
      </c>
      <c r="E274" s="36" t="s">
        <v>625</v>
      </c>
      <c r="F274" s="36" t="s">
        <v>364</v>
      </c>
      <c r="G274" s="35">
        <v>1</v>
      </c>
      <c r="H274" s="35">
        <v>2</v>
      </c>
      <c r="I274" s="35">
        <v>2</v>
      </c>
      <c r="J274" s="35">
        <v>2</v>
      </c>
      <c r="K274" s="36" t="s">
        <v>425</v>
      </c>
      <c r="L274" s="35">
        <v>2</v>
      </c>
      <c r="M274" s="35">
        <v>3017</v>
      </c>
      <c r="N274" s="37">
        <v>2557</v>
      </c>
      <c r="O274" s="60"/>
      <c r="P274" s="36" t="s">
        <v>424</v>
      </c>
      <c r="Q274" s="35">
        <v>2</v>
      </c>
      <c r="R274" s="37"/>
      <c r="S274" s="35">
        <v>3</v>
      </c>
    </row>
    <row r="275" spans="1:19" x14ac:dyDescent="0.2">
      <c r="A275">
        <v>0</v>
      </c>
      <c r="D275" s="54">
        <v>231554</v>
      </c>
      <c r="E275" s="54" t="s">
        <v>2955</v>
      </c>
      <c r="F275" s="57" t="s">
        <v>364</v>
      </c>
      <c r="G275" s="58"/>
      <c r="H275" s="54"/>
      <c r="I275" s="54"/>
      <c r="J275" s="54"/>
      <c r="K275" s="57" t="s">
        <v>3349</v>
      </c>
      <c r="L275" s="54"/>
      <c r="M275" s="54"/>
      <c r="N275" s="37">
        <v>772</v>
      </c>
      <c r="O275" s="54"/>
      <c r="P275" s="54"/>
      <c r="Q275" s="54"/>
      <c r="R275" s="63"/>
      <c r="S275" s="54"/>
    </row>
    <row r="276" spans="1:19" ht="15.75" x14ac:dyDescent="0.25">
      <c r="A276">
        <v>0</v>
      </c>
      <c r="B276" t="s">
        <v>60</v>
      </c>
      <c r="C276" t="b">
        <f>+B276=E276</f>
        <v>1</v>
      </c>
      <c r="D276" s="35">
        <v>237215</v>
      </c>
      <c r="E276" s="36" t="s">
        <v>60</v>
      </c>
      <c r="F276" s="36" t="s">
        <v>407</v>
      </c>
      <c r="G276" s="35">
        <v>1</v>
      </c>
      <c r="H276" s="35">
        <v>2</v>
      </c>
      <c r="I276" s="35">
        <v>2</v>
      </c>
      <c r="J276" s="35">
        <v>22</v>
      </c>
      <c r="K276" s="36" t="s">
        <v>437</v>
      </c>
      <c r="L276" s="35">
        <v>22</v>
      </c>
      <c r="M276" s="35">
        <v>1745</v>
      </c>
      <c r="N276" s="37">
        <v>1564</v>
      </c>
      <c r="O276" s="60"/>
      <c r="P276" s="36" t="s">
        <v>424</v>
      </c>
      <c r="Q276" s="35">
        <v>2</v>
      </c>
      <c r="R276" s="37"/>
      <c r="S276" s="35">
        <v>3</v>
      </c>
    </row>
    <row r="277" spans="1:19" ht="15.75" x14ac:dyDescent="0.25">
      <c r="A277">
        <v>0</v>
      </c>
      <c r="B277" t="s">
        <v>1292</v>
      </c>
      <c r="C277" t="b">
        <f>+B277=E277</f>
        <v>1</v>
      </c>
      <c r="D277" s="35">
        <v>156392</v>
      </c>
      <c r="E277" s="36" t="s">
        <v>1292</v>
      </c>
      <c r="F277" s="36" t="s">
        <v>396</v>
      </c>
      <c r="G277" s="35">
        <v>1</v>
      </c>
      <c r="H277" s="35">
        <v>2</v>
      </c>
      <c r="I277" s="35">
        <v>2</v>
      </c>
      <c r="J277" s="35">
        <v>3</v>
      </c>
      <c r="K277" s="36" t="s">
        <v>425</v>
      </c>
      <c r="L277" s="35">
        <v>3</v>
      </c>
      <c r="M277" s="35">
        <v>9361</v>
      </c>
      <c r="N277" s="37">
        <v>7769</v>
      </c>
      <c r="O277" s="60"/>
      <c r="P277" s="36" t="s">
        <v>424</v>
      </c>
      <c r="Q277" s="35">
        <v>2</v>
      </c>
      <c r="R277" s="37"/>
      <c r="S277" s="35">
        <v>3</v>
      </c>
    </row>
    <row r="278" spans="1:19" x14ac:dyDescent="0.2">
      <c r="A278">
        <v>0</v>
      </c>
      <c r="D278" s="54">
        <v>201371</v>
      </c>
      <c r="E278" s="54" t="s">
        <v>2631</v>
      </c>
      <c r="F278" s="57" t="s">
        <v>383</v>
      </c>
      <c r="G278" s="58"/>
      <c r="H278" s="54"/>
      <c r="I278" s="54"/>
      <c r="J278" s="54"/>
      <c r="K278" s="57" t="s">
        <v>3349</v>
      </c>
      <c r="L278" s="54"/>
      <c r="M278" s="54"/>
      <c r="N278" s="37">
        <v>1009</v>
      </c>
      <c r="O278" s="54"/>
      <c r="P278" s="54"/>
      <c r="Q278" s="54"/>
      <c r="R278" s="63"/>
      <c r="S278" s="54"/>
    </row>
    <row r="279" spans="1:19" ht="15.75" x14ac:dyDescent="0.25">
      <c r="A279">
        <v>0</v>
      </c>
      <c r="D279" s="54">
        <v>142090</v>
      </c>
      <c r="E279" s="54" t="s">
        <v>1973</v>
      </c>
      <c r="F279" s="57" t="s">
        <v>405</v>
      </c>
      <c r="G279" s="58"/>
      <c r="H279" s="54"/>
      <c r="I279" s="54"/>
      <c r="J279" s="54"/>
      <c r="K279" s="43" t="s">
        <v>3363</v>
      </c>
      <c r="L279" s="54"/>
      <c r="M279" s="54"/>
      <c r="N279" s="37">
        <v>174</v>
      </c>
      <c r="O279" s="54"/>
      <c r="P279" s="54"/>
      <c r="Q279" s="54"/>
      <c r="R279" s="63"/>
      <c r="S279" s="54"/>
    </row>
    <row r="280" spans="1:19" ht="15.75" x14ac:dyDescent="0.25">
      <c r="A280">
        <v>0</v>
      </c>
      <c r="B280" t="s">
        <v>1407</v>
      </c>
      <c r="C280" t="b">
        <f>+B280=E280</f>
        <v>1</v>
      </c>
      <c r="D280" s="35">
        <v>142115</v>
      </c>
      <c r="E280" s="36" t="s">
        <v>1407</v>
      </c>
      <c r="F280" s="36" t="s">
        <v>405</v>
      </c>
      <c r="G280" s="35">
        <v>1</v>
      </c>
      <c r="H280" s="35">
        <v>2</v>
      </c>
      <c r="I280" s="35">
        <v>2</v>
      </c>
      <c r="J280" s="35">
        <v>18</v>
      </c>
      <c r="K280" s="36" t="s">
        <v>474</v>
      </c>
      <c r="L280" s="35">
        <v>18</v>
      </c>
      <c r="M280" s="35">
        <v>15713</v>
      </c>
      <c r="N280" s="37">
        <v>16692</v>
      </c>
      <c r="O280" s="35">
        <v>1</v>
      </c>
      <c r="P280" s="36" t="s">
        <v>424</v>
      </c>
      <c r="Q280" s="35">
        <v>1</v>
      </c>
      <c r="R280" s="61">
        <v>2200</v>
      </c>
      <c r="S280" s="35">
        <v>2</v>
      </c>
    </row>
    <row r="281" spans="1:19" x14ac:dyDescent="0.2">
      <c r="A281">
        <v>0</v>
      </c>
      <c r="D281" s="54">
        <v>233356</v>
      </c>
      <c r="E281" s="54" t="s">
        <v>2973</v>
      </c>
      <c r="F281" s="57" t="s">
        <v>364</v>
      </c>
      <c r="G281" s="58"/>
      <c r="H281" s="54"/>
      <c r="I281" s="54"/>
      <c r="J281" s="54"/>
      <c r="K281" s="57" t="s">
        <v>3359</v>
      </c>
      <c r="L281" s="54"/>
      <c r="M281" s="54"/>
      <c r="N281" s="37">
        <v>286</v>
      </c>
      <c r="O281" s="54"/>
      <c r="P281" s="54"/>
      <c r="Q281" s="54"/>
      <c r="R281" s="63"/>
      <c r="S281" s="54"/>
    </row>
    <row r="282" spans="1:19" x14ac:dyDescent="0.2">
      <c r="A282">
        <v>0</v>
      </c>
      <c r="D282" s="54">
        <v>189413</v>
      </c>
      <c r="E282" s="54" t="s">
        <v>2460</v>
      </c>
      <c r="F282" s="57" t="s">
        <v>357</v>
      </c>
      <c r="G282" s="58"/>
      <c r="H282" s="54"/>
      <c r="I282" s="54"/>
      <c r="J282" s="54"/>
      <c r="K282" s="57" t="s">
        <v>3349</v>
      </c>
      <c r="L282" s="54"/>
      <c r="M282" s="54"/>
      <c r="N282" s="37">
        <v>1118</v>
      </c>
      <c r="O282" s="54"/>
      <c r="P282" s="54"/>
      <c r="Q282" s="54"/>
      <c r="R282" s="63"/>
      <c r="S282" s="54"/>
    </row>
    <row r="283" spans="1:19" ht="15.75" x14ac:dyDescent="0.25">
      <c r="A283">
        <v>0</v>
      </c>
      <c r="B283" t="s">
        <v>1275</v>
      </c>
      <c r="C283" t="b">
        <f>+B283=E283</f>
        <v>1</v>
      </c>
      <c r="D283" s="35">
        <v>158431</v>
      </c>
      <c r="E283" s="36" t="s">
        <v>1275</v>
      </c>
      <c r="F283" s="36" t="s">
        <v>399</v>
      </c>
      <c r="G283" s="35">
        <v>1</v>
      </c>
      <c r="H283" s="35">
        <v>2</v>
      </c>
      <c r="I283" s="35">
        <v>2</v>
      </c>
      <c r="J283" s="35">
        <v>2</v>
      </c>
      <c r="K283" s="36" t="s">
        <v>425</v>
      </c>
      <c r="L283" s="35">
        <v>2</v>
      </c>
      <c r="M283" s="35">
        <v>4803</v>
      </c>
      <c r="N283" s="37">
        <v>6147</v>
      </c>
      <c r="O283" s="37"/>
      <c r="P283" s="36" t="s">
        <v>424</v>
      </c>
      <c r="Q283" s="35">
        <v>2</v>
      </c>
      <c r="R283" s="60"/>
      <c r="S283" s="35">
        <v>3</v>
      </c>
    </row>
    <row r="284" spans="1:19" x14ac:dyDescent="0.2">
      <c r="A284">
        <v>0</v>
      </c>
      <c r="D284" s="54">
        <v>164872</v>
      </c>
      <c r="E284" s="54" t="s">
        <v>2212</v>
      </c>
      <c r="F284" s="57" t="s">
        <v>374</v>
      </c>
      <c r="G284" s="58"/>
      <c r="H284" s="54"/>
      <c r="I284" s="54"/>
      <c r="J284" s="54"/>
      <c r="K284" s="57" t="s">
        <v>3366</v>
      </c>
      <c r="L284" s="54"/>
      <c r="M284" s="54"/>
      <c r="N284" s="37">
        <v>927</v>
      </c>
      <c r="O284" s="54"/>
      <c r="P284" s="54"/>
      <c r="Q284" s="54"/>
      <c r="R284" s="63"/>
      <c r="S284" s="54"/>
    </row>
    <row r="285" spans="1:19" ht="15.75" x14ac:dyDescent="0.25">
      <c r="A285">
        <v>0</v>
      </c>
      <c r="D285" s="54">
        <v>164614</v>
      </c>
      <c r="E285" s="54" t="s">
        <v>2207</v>
      </c>
      <c r="F285" s="57" t="s">
        <v>374</v>
      </c>
      <c r="G285" s="58"/>
      <c r="H285" s="54"/>
      <c r="I285" s="54"/>
      <c r="J285" s="54"/>
      <c r="K285" s="43" t="s">
        <v>3363</v>
      </c>
      <c r="L285" s="54"/>
      <c r="M285" s="54"/>
      <c r="N285" s="37">
        <v>82</v>
      </c>
      <c r="O285" s="54"/>
      <c r="P285" s="54"/>
      <c r="Q285" s="54"/>
      <c r="R285" s="54"/>
      <c r="S285" s="54"/>
    </row>
    <row r="286" spans="1:19" x14ac:dyDescent="0.2">
      <c r="A286">
        <v>0</v>
      </c>
      <c r="D286" s="54">
        <v>164924</v>
      </c>
      <c r="E286" s="54" t="s">
        <v>2214</v>
      </c>
      <c r="F286" s="57" t="s">
        <v>374</v>
      </c>
      <c r="G286" s="58"/>
      <c r="H286" s="54"/>
      <c r="I286" s="54"/>
      <c r="J286" s="54"/>
      <c r="K286" s="57" t="s">
        <v>3360</v>
      </c>
      <c r="L286" s="54"/>
      <c r="M286" s="54"/>
      <c r="N286" s="37">
        <v>13452</v>
      </c>
      <c r="P286" s="54"/>
      <c r="Q286" s="54"/>
      <c r="R286" s="54"/>
      <c r="S286" s="54"/>
    </row>
    <row r="287" spans="1:19" x14ac:dyDescent="0.2">
      <c r="A287">
        <v>0</v>
      </c>
      <c r="D287" s="54">
        <v>164915</v>
      </c>
      <c r="E287" s="54" t="s">
        <v>2213</v>
      </c>
      <c r="F287" s="57" t="s">
        <v>374</v>
      </c>
      <c r="G287" s="58"/>
      <c r="H287" s="54"/>
      <c r="I287" s="54"/>
      <c r="J287" s="54"/>
      <c r="K287" s="57" t="s">
        <v>3367</v>
      </c>
      <c r="L287" s="54"/>
      <c r="M287" s="54"/>
      <c r="N287" s="37">
        <v>85</v>
      </c>
      <c r="P287" s="54"/>
      <c r="Q287" s="54"/>
      <c r="R287" s="63"/>
      <c r="S287" s="54"/>
    </row>
    <row r="288" spans="1:19" x14ac:dyDescent="0.2">
      <c r="A288">
        <v>0</v>
      </c>
      <c r="D288" s="54">
        <v>164988</v>
      </c>
      <c r="E288" s="54" t="s">
        <v>2216</v>
      </c>
      <c r="F288" s="57" t="s">
        <v>374</v>
      </c>
      <c r="G288" s="58"/>
      <c r="H288" s="54"/>
      <c r="I288" s="54"/>
      <c r="J288" s="54"/>
      <c r="K288" s="57" t="s">
        <v>3358</v>
      </c>
      <c r="L288" s="54"/>
      <c r="M288" s="54"/>
      <c r="N288" s="37">
        <v>28341</v>
      </c>
      <c r="P288" s="54"/>
      <c r="Q288" s="54"/>
      <c r="R288" s="63"/>
      <c r="S288" s="54"/>
    </row>
    <row r="289" spans="1:19" x14ac:dyDescent="0.2">
      <c r="A289">
        <v>0</v>
      </c>
      <c r="D289" s="54">
        <v>161004</v>
      </c>
      <c r="E289" s="54" t="s">
        <v>2177</v>
      </c>
      <c r="F289" s="57" t="s">
        <v>384</v>
      </c>
      <c r="G289" s="58"/>
      <c r="H289" s="54"/>
      <c r="I289" s="54"/>
      <c r="J289" s="54"/>
      <c r="K289" s="57" t="s">
        <v>3348</v>
      </c>
      <c r="L289" s="54"/>
      <c r="M289" s="54"/>
      <c r="N289" s="37">
        <v>1793</v>
      </c>
      <c r="O289" s="54"/>
      <c r="P289" s="54"/>
      <c r="Q289" s="54"/>
      <c r="R289" s="63"/>
      <c r="S289" s="54"/>
    </row>
    <row r="290" spans="1:19" ht="15.75" x14ac:dyDescent="0.25">
      <c r="A290">
        <v>0</v>
      </c>
      <c r="B290" t="s">
        <v>1227</v>
      </c>
      <c r="C290" t="b">
        <f>+B290=E290</f>
        <v>1</v>
      </c>
      <c r="D290" s="35">
        <v>162007</v>
      </c>
      <c r="E290" s="36" t="s">
        <v>1227</v>
      </c>
      <c r="F290" s="36" t="s">
        <v>373</v>
      </c>
      <c r="G290" s="35">
        <v>1</v>
      </c>
      <c r="H290" s="35">
        <v>2</v>
      </c>
      <c r="I290" s="35">
        <v>2</v>
      </c>
      <c r="J290" s="35">
        <v>17</v>
      </c>
      <c r="K290" s="36" t="s">
        <v>648</v>
      </c>
      <c r="L290" s="35">
        <v>17</v>
      </c>
      <c r="M290" s="35">
        <v>4605</v>
      </c>
      <c r="N290" s="37">
        <v>4583</v>
      </c>
      <c r="O290" s="60"/>
      <c r="P290" s="36" t="s">
        <v>424</v>
      </c>
      <c r="Q290" s="35">
        <v>1</v>
      </c>
      <c r="R290" s="35">
        <v>1400</v>
      </c>
      <c r="S290" s="35">
        <v>1</v>
      </c>
    </row>
    <row r="291" spans="1:19" ht="15.75" x14ac:dyDescent="0.25">
      <c r="A291">
        <v>0</v>
      </c>
      <c r="B291" t="s">
        <v>895</v>
      </c>
      <c r="C291" t="b">
        <f>+B291=E291</f>
        <v>1</v>
      </c>
      <c r="D291" s="35">
        <v>201432</v>
      </c>
      <c r="E291" s="36" t="s">
        <v>895</v>
      </c>
      <c r="F291" s="36" t="s">
        <v>383</v>
      </c>
      <c r="G291" s="35">
        <v>1</v>
      </c>
      <c r="H291" s="35">
        <v>-2</v>
      </c>
      <c r="I291" s="35">
        <v>2</v>
      </c>
      <c r="J291" s="35">
        <v>1</v>
      </c>
      <c r="K291" s="36" t="s">
        <v>425</v>
      </c>
      <c r="L291" s="35">
        <v>1</v>
      </c>
      <c r="M291" s="35">
        <v>1771</v>
      </c>
      <c r="N291" s="37">
        <v>1641</v>
      </c>
      <c r="O291" s="60"/>
      <c r="P291" s="36" t="s">
        <v>424</v>
      </c>
      <c r="Q291" s="35">
        <v>2</v>
      </c>
      <c r="R291" s="60"/>
      <c r="S291" s="35">
        <v>3</v>
      </c>
    </row>
    <row r="292" spans="1:19" ht="15.75" x14ac:dyDescent="0.25">
      <c r="A292">
        <v>0</v>
      </c>
      <c r="B292" t="s">
        <v>894</v>
      </c>
      <c r="C292" t="b">
        <f>+B292=E292</f>
        <v>1</v>
      </c>
      <c r="D292" s="35">
        <v>201441</v>
      </c>
      <c r="E292" s="36" t="s">
        <v>894</v>
      </c>
      <c r="F292" s="36" t="s">
        <v>383</v>
      </c>
      <c r="G292" s="35">
        <v>1</v>
      </c>
      <c r="H292" s="35">
        <v>2</v>
      </c>
      <c r="I292" s="35">
        <v>2</v>
      </c>
      <c r="J292" s="35">
        <v>16</v>
      </c>
      <c r="K292" s="36" t="s">
        <v>530</v>
      </c>
      <c r="L292" s="35">
        <v>16</v>
      </c>
      <c r="M292" s="35">
        <v>16022</v>
      </c>
      <c r="N292" s="37">
        <v>15603</v>
      </c>
      <c r="O292" s="60"/>
      <c r="P292" s="36" t="s">
        <v>424</v>
      </c>
      <c r="Q292" s="35">
        <v>1</v>
      </c>
      <c r="R292" s="61">
        <v>6376</v>
      </c>
      <c r="S292" s="35">
        <v>2</v>
      </c>
    </row>
    <row r="293" spans="1:19" x14ac:dyDescent="0.2">
      <c r="A293">
        <v>0</v>
      </c>
      <c r="D293" s="54">
        <v>143358</v>
      </c>
      <c r="E293" s="54" t="s">
        <v>1983</v>
      </c>
      <c r="F293" s="57" t="s">
        <v>363</v>
      </c>
      <c r="G293" s="58"/>
      <c r="H293" s="54"/>
      <c r="I293" s="54"/>
      <c r="J293" s="54"/>
      <c r="K293" s="57" t="s">
        <v>3356</v>
      </c>
      <c r="L293" s="54"/>
      <c r="M293" s="54"/>
      <c r="N293" s="37">
        <v>5112</v>
      </c>
      <c r="P293" s="54"/>
      <c r="Q293" s="54"/>
      <c r="R293" s="63"/>
      <c r="S293" s="54"/>
    </row>
    <row r="294" spans="1:19" x14ac:dyDescent="0.2">
      <c r="A294">
        <v>0</v>
      </c>
      <c r="D294" s="54">
        <v>165015</v>
      </c>
      <c r="E294" s="54" t="s">
        <v>2217</v>
      </c>
      <c r="F294" s="57" t="s">
        <v>374</v>
      </c>
      <c r="G294" s="58"/>
      <c r="H294" s="54"/>
      <c r="I294" s="54"/>
      <c r="J294" s="54"/>
      <c r="K294" s="57" t="s">
        <v>3358</v>
      </c>
      <c r="L294" s="54"/>
      <c r="M294" s="54"/>
      <c r="N294" s="37">
        <v>5554</v>
      </c>
      <c r="P294" s="54"/>
      <c r="Q294" s="54"/>
      <c r="R294" s="63"/>
      <c r="S294" s="54"/>
    </row>
    <row r="295" spans="1:19" x14ac:dyDescent="0.2">
      <c r="A295">
        <v>0</v>
      </c>
      <c r="D295" s="54">
        <v>262086</v>
      </c>
      <c r="E295" s="54" t="s">
        <v>3055</v>
      </c>
      <c r="F295" s="57" t="s">
        <v>368</v>
      </c>
      <c r="G295" s="58"/>
      <c r="H295" s="54"/>
      <c r="I295" s="54"/>
      <c r="J295" s="54"/>
      <c r="K295" s="57" t="s">
        <v>3356</v>
      </c>
      <c r="L295" s="54"/>
      <c r="M295" s="54"/>
      <c r="N295" s="37">
        <v>4861</v>
      </c>
      <c r="P295" s="54"/>
      <c r="Q295" s="54"/>
      <c r="R295" s="63"/>
      <c r="S295" s="54"/>
    </row>
    <row r="296" spans="1:19" ht="15.75" x14ac:dyDescent="0.25">
      <c r="A296">
        <v>0</v>
      </c>
      <c r="B296" t="s">
        <v>713</v>
      </c>
      <c r="C296" t="b">
        <f>+B296=E296</f>
        <v>1</v>
      </c>
      <c r="D296" s="35">
        <v>223506</v>
      </c>
      <c r="E296" s="36" t="s">
        <v>713</v>
      </c>
      <c r="F296" s="36" t="s">
        <v>366</v>
      </c>
      <c r="G296" s="35">
        <v>1</v>
      </c>
      <c r="H296" s="35">
        <v>2</v>
      </c>
      <c r="I296" s="35">
        <v>2</v>
      </c>
      <c r="J296" s="35">
        <v>12</v>
      </c>
      <c r="K296" s="36" t="s">
        <v>425</v>
      </c>
      <c r="L296" s="35">
        <v>12</v>
      </c>
      <c r="M296" s="35">
        <v>2287</v>
      </c>
      <c r="N296" s="37">
        <v>2242</v>
      </c>
      <c r="O296" s="37"/>
      <c r="P296" s="36" t="s">
        <v>424</v>
      </c>
      <c r="Q296" s="35">
        <v>2</v>
      </c>
      <c r="R296" s="37"/>
      <c r="S296" s="35">
        <v>3</v>
      </c>
    </row>
    <row r="297" spans="1:19" x14ac:dyDescent="0.2">
      <c r="A297">
        <v>0</v>
      </c>
      <c r="D297" s="54">
        <v>139199</v>
      </c>
      <c r="E297" s="54" t="s">
        <v>1945</v>
      </c>
      <c r="F297" s="57" t="s">
        <v>359</v>
      </c>
      <c r="G297" s="58"/>
      <c r="H297" s="54"/>
      <c r="I297" s="54"/>
      <c r="J297" s="54"/>
      <c r="K297" s="57" t="s">
        <v>3356</v>
      </c>
      <c r="L297" s="54"/>
      <c r="M297" s="54"/>
      <c r="N297" s="37">
        <v>2041</v>
      </c>
      <c r="O297" s="54"/>
      <c r="P297" s="54"/>
      <c r="Q297" s="54"/>
      <c r="R297" s="54"/>
      <c r="S297" s="54"/>
    </row>
    <row r="298" spans="1:19" x14ac:dyDescent="0.2">
      <c r="A298">
        <v>0</v>
      </c>
      <c r="D298" s="54">
        <v>156356</v>
      </c>
      <c r="E298" s="54" t="s">
        <v>2146</v>
      </c>
      <c r="F298" s="57" t="s">
        <v>396</v>
      </c>
      <c r="G298" s="58"/>
      <c r="H298" s="54"/>
      <c r="I298" s="54"/>
      <c r="J298" s="54"/>
      <c r="K298" s="57" t="s">
        <v>3349</v>
      </c>
      <c r="L298" s="54"/>
      <c r="M298" s="54"/>
      <c r="N298" s="37">
        <v>795</v>
      </c>
      <c r="P298" s="54"/>
      <c r="Q298" s="54"/>
      <c r="R298" s="54"/>
      <c r="S298" s="54"/>
    </row>
    <row r="299" spans="1:19" x14ac:dyDescent="0.2">
      <c r="A299">
        <v>0</v>
      </c>
      <c r="D299" s="54">
        <v>198066</v>
      </c>
      <c r="E299" s="54" t="s">
        <v>2580</v>
      </c>
      <c r="F299" s="57" t="s">
        <v>387</v>
      </c>
      <c r="G299" s="58"/>
      <c r="H299" s="54"/>
      <c r="I299" s="54"/>
      <c r="J299" s="54"/>
      <c r="K299" s="57" t="s">
        <v>3348</v>
      </c>
      <c r="L299" s="54"/>
      <c r="M299" s="54"/>
      <c r="N299" s="37">
        <v>694</v>
      </c>
      <c r="P299" s="54"/>
      <c r="Q299" s="54"/>
      <c r="R299" s="63"/>
      <c r="S299" s="54"/>
    </row>
    <row r="300" spans="1:19" x14ac:dyDescent="0.2">
      <c r="A300">
        <v>0</v>
      </c>
      <c r="D300" s="54">
        <v>139205</v>
      </c>
      <c r="E300" s="54" t="s">
        <v>1946</v>
      </c>
      <c r="F300" s="57" t="s">
        <v>359</v>
      </c>
      <c r="G300" s="58"/>
      <c r="H300" s="54"/>
      <c r="I300" s="54"/>
      <c r="J300" s="54"/>
      <c r="K300" s="57" t="s">
        <v>3349</v>
      </c>
      <c r="L300" s="54"/>
      <c r="M300" s="54"/>
      <c r="N300" s="37">
        <v>578</v>
      </c>
      <c r="P300" s="54"/>
      <c r="Q300" s="54"/>
      <c r="R300" s="63"/>
      <c r="S300" s="54"/>
    </row>
    <row r="301" spans="1:19" x14ac:dyDescent="0.2">
      <c r="A301">
        <v>0</v>
      </c>
      <c r="D301" s="54">
        <v>152992</v>
      </c>
      <c r="E301" s="54" t="s">
        <v>2089</v>
      </c>
      <c r="F301" s="57" t="s">
        <v>392</v>
      </c>
      <c r="G301" s="58"/>
      <c r="H301" s="54"/>
      <c r="I301" s="54"/>
      <c r="J301" s="54"/>
      <c r="K301" s="57" t="s">
        <v>3349</v>
      </c>
      <c r="L301" s="54"/>
      <c r="M301" s="54"/>
      <c r="N301" s="37">
        <v>995</v>
      </c>
      <c r="O301" s="54"/>
      <c r="P301" s="54"/>
      <c r="Q301" s="54"/>
      <c r="R301" s="54"/>
      <c r="S301" s="54"/>
    </row>
    <row r="302" spans="1:19" ht="15.75" x14ac:dyDescent="0.25">
      <c r="A302">
        <v>0</v>
      </c>
      <c r="B302" t="s">
        <v>441</v>
      </c>
      <c r="C302" t="b">
        <f>+B302=E302</f>
        <v>1</v>
      </c>
      <c r="D302" s="35">
        <v>445674</v>
      </c>
      <c r="E302" s="36" t="s">
        <v>441</v>
      </c>
      <c r="F302" s="36" t="s">
        <v>407</v>
      </c>
      <c r="G302" s="35">
        <v>1</v>
      </c>
      <c r="H302" s="35">
        <v>2</v>
      </c>
      <c r="I302" s="35">
        <v>2</v>
      </c>
      <c r="J302" s="35">
        <v>4</v>
      </c>
      <c r="K302" s="36" t="s">
        <v>425</v>
      </c>
      <c r="L302" s="35">
        <v>4</v>
      </c>
      <c r="M302" s="35">
        <v>644</v>
      </c>
      <c r="N302" s="37">
        <v>679</v>
      </c>
      <c r="O302" s="60"/>
      <c r="P302" s="36" t="s">
        <v>424</v>
      </c>
      <c r="Q302" s="35">
        <v>1</v>
      </c>
      <c r="R302" s="35">
        <v>60</v>
      </c>
      <c r="S302" s="35">
        <v>2</v>
      </c>
    </row>
    <row r="303" spans="1:19" x14ac:dyDescent="0.2">
      <c r="A303">
        <v>0</v>
      </c>
      <c r="D303" s="54">
        <v>231581</v>
      </c>
      <c r="E303" s="54" t="s">
        <v>2956</v>
      </c>
      <c r="F303" s="57" t="s">
        <v>364</v>
      </c>
      <c r="G303" s="58"/>
      <c r="H303" s="54"/>
      <c r="I303" s="54"/>
      <c r="J303" s="54"/>
      <c r="K303" s="57" t="s">
        <v>3348</v>
      </c>
      <c r="L303" s="54"/>
      <c r="M303" s="54"/>
      <c r="N303" s="37">
        <v>1843</v>
      </c>
      <c r="P303" s="54"/>
      <c r="Q303" s="54"/>
      <c r="R303" s="63"/>
      <c r="S303" s="54"/>
    </row>
    <row r="304" spans="1:19" ht="15.75" x14ac:dyDescent="0.25">
      <c r="A304">
        <v>0</v>
      </c>
      <c r="B304" t="s">
        <v>85</v>
      </c>
      <c r="C304" t="b">
        <f>+B304=E304</f>
        <v>1</v>
      </c>
      <c r="D304" s="35">
        <v>165024</v>
      </c>
      <c r="E304" s="36" t="s">
        <v>85</v>
      </c>
      <c r="F304" s="36" t="s">
        <v>374</v>
      </c>
      <c r="G304" s="35">
        <v>1</v>
      </c>
      <c r="H304" s="35">
        <v>2</v>
      </c>
      <c r="I304" s="35">
        <v>2</v>
      </c>
      <c r="J304" s="35">
        <v>18</v>
      </c>
      <c r="K304" s="36" t="s">
        <v>474</v>
      </c>
      <c r="L304" s="35">
        <v>18</v>
      </c>
      <c r="M304" s="35">
        <v>9248</v>
      </c>
      <c r="N304" s="37">
        <v>9550</v>
      </c>
      <c r="O304" s="60"/>
      <c r="P304" s="36" t="s">
        <v>424</v>
      </c>
      <c r="Q304" s="35">
        <v>1</v>
      </c>
      <c r="R304" s="35">
        <v>2859</v>
      </c>
      <c r="S304" s="35">
        <v>2</v>
      </c>
    </row>
    <row r="305" spans="1:19" x14ac:dyDescent="0.2">
      <c r="A305">
        <v>0</v>
      </c>
      <c r="D305" s="54">
        <v>230047</v>
      </c>
      <c r="E305" s="54" t="s">
        <v>2938</v>
      </c>
      <c r="F305" s="57" t="s">
        <v>391</v>
      </c>
      <c r="G305" s="58"/>
      <c r="H305" s="54"/>
      <c r="I305" s="54"/>
      <c r="J305" s="54"/>
      <c r="K305" s="57" t="s">
        <v>3349</v>
      </c>
      <c r="L305" s="54"/>
      <c r="M305" s="54"/>
      <c r="N305" s="37">
        <v>2653</v>
      </c>
      <c r="P305" s="54"/>
      <c r="Q305" s="54"/>
      <c r="R305" s="63"/>
      <c r="S305" s="54"/>
    </row>
    <row r="306" spans="1:19" x14ac:dyDescent="0.2">
      <c r="A306">
        <v>0</v>
      </c>
      <c r="D306" s="54">
        <v>142522</v>
      </c>
      <c r="E306" s="54" t="s">
        <v>1976</v>
      </c>
      <c r="F306" s="57" t="s">
        <v>405</v>
      </c>
      <c r="G306" s="58"/>
      <c r="H306" s="54"/>
      <c r="I306" s="54"/>
      <c r="J306" s="54"/>
      <c r="K306" s="57" t="s">
        <v>3349</v>
      </c>
      <c r="L306" s="54"/>
      <c r="M306" s="54"/>
      <c r="N306" s="37">
        <v>19607</v>
      </c>
      <c r="O306" s="54"/>
      <c r="P306" s="54"/>
      <c r="Q306" s="54"/>
      <c r="R306" s="54"/>
      <c r="S306" s="54"/>
    </row>
    <row r="307" spans="1:19" x14ac:dyDescent="0.2">
      <c r="A307">
        <v>0</v>
      </c>
      <c r="D307" s="54">
        <v>230038</v>
      </c>
      <c r="E307" s="54" t="s">
        <v>2937</v>
      </c>
      <c r="F307" s="57" t="s">
        <v>397</v>
      </c>
      <c r="G307" s="58"/>
      <c r="H307" s="54"/>
      <c r="I307" s="54"/>
      <c r="J307" s="54"/>
      <c r="K307" s="57" t="s">
        <v>3360</v>
      </c>
      <c r="L307" s="54"/>
      <c r="M307" s="54"/>
      <c r="N307" s="37">
        <v>28675</v>
      </c>
      <c r="O307" s="54"/>
      <c r="P307" s="54"/>
      <c r="Q307" s="54"/>
      <c r="R307" s="63"/>
      <c r="S307" s="54"/>
    </row>
    <row r="308" spans="1:19" ht="15.75" x14ac:dyDescent="0.25">
      <c r="A308">
        <v>0</v>
      </c>
      <c r="B308" t="s">
        <v>1213</v>
      </c>
      <c r="C308" t="b">
        <f>+B308=E308</f>
        <v>1</v>
      </c>
      <c r="D308" s="35">
        <v>165033</v>
      </c>
      <c r="E308" s="36" t="s">
        <v>1213</v>
      </c>
      <c r="F308" s="36" t="s">
        <v>374</v>
      </c>
      <c r="G308" s="35">
        <v>1</v>
      </c>
      <c r="H308" s="35">
        <v>2</v>
      </c>
      <c r="I308" s="35">
        <v>2</v>
      </c>
      <c r="J308" s="35">
        <v>7</v>
      </c>
      <c r="K308" s="36" t="s">
        <v>425</v>
      </c>
      <c r="L308" s="35">
        <v>7</v>
      </c>
      <c r="M308" s="35">
        <v>5860</v>
      </c>
      <c r="N308" s="37">
        <v>6076</v>
      </c>
      <c r="O308" s="53">
        <v>1</v>
      </c>
      <c r="P308" s="36" t="s">
        <v>424</v>
      </c>
      <c r="Q308" s="35">
        <v>2</v>
      </c>
      <c r="R308" s="37"/>
      <c r="S308" s="35">
        <v>3</v>
      </c>
    </row>
    <row r="309" spans="1:19" ht="15.75" x14ac:dyDescent="0.25">
      <c r="A309">
        <v>0</v>
      </c>
      <c r="D309" s="54">
        <v>450304</v>
      </c>
      <c r="E309" s="54" t="s">
        <v>3182</v>
      </c>
      <c r="F309" s="57" t="s">
        <v>366</v>
      </c>
      <c r="G309" s="58"/>
      <c r="H309" s="54"/>
      <c r="I309" s="54"/>
      <c r="J309" s="54"/>
      <c r="K309" s="43" t="s">
        <v>3363</v>
      </c>
      <c r="L309" s="54"/>
      <c r="M309" s="54"/>
      <c r="N309" s="37">
        <v>175</v>
      </c>
      <c r="P309" s="54"/>
      <c r="Q309" s="54"/>
      <c r="R309" s="54"/>
      <c r="S309" s="54"/>
    </row>
    <row r="310" spans="1:19" ht="15.75" x14ac:dyDescent="0.25">
      <c r="A310">
        <v>0</v>
      </c>
      <c r="B310" t="s">
        <v>1052</v>
      </c>
      <c r="C310" t="b">
        <f>+B310=E310</f>
        <v>1</v>
      </c>
      <c r="D310" s="35">
        <v>183859</v>
      </c>
      <c r="E310" s="36" t="s">
        <v>1052</v>
      </c>
      <c r="F310" s="36" t="s">
        <v>365</v>
      </c>
      <c r="G310" s="35">
        <v>1</v>
      </c>
      <c r="H310" s="35">
        <v>2</v>
      </c>
      <c r="I310" s="35">
        <v>2</v>
      </c>
      <c r="J310" s="35">
        <v>4</v>
      </c>
      <c r="K310" s="36" t="s">
        <v>425</v>
      </c>
      <c r="L310" s="35">
        <v>4</v>
      </c>
      <c r="M310" s="35">
        <v>11390</v>
      </c>
      <c r="N310" s="37">
        <v>9751</v>
      </c>
      <c r="O310" s="61">
        <v>1</v>
      </c>
      <c r="P310" s="36" t="s">
        <v>424</v>
      </c>
      <c r="Q310" s="35">
        <v>2</v>
      </c>
      <c r="R310" s="37"/>
      <c r="S310" s="35">
        <v>3</v>
      </c>
    </row>
    <row r="311" spans="1:19" ht="15.75" x14ac:dyDescent="0.25">
      <c r="A311">
        <v>0</v>
      </c>
      <c r="B311" t="s">
        <v>712</v>
      </c>
      <c r="C311" t="b">
        <f>+B311=E311</f>
        <v>1</v>
      </c>
      <c r="D311" s="35">
        <v>223524</v>
      </c>
      <c r="E311" s="36" t="s">
        <v>712</v>
      </c>
      <c r="F311" s="36" t="s">
        <v>366</v>
      </c>
      <c r="G311" s="35">
        <v>1</v>
      </c>
      <c r="H311" s="35">
        <v>2</v>
      </c>
      <c r="I311" s="35">
        <v>2</v>
      </c>
      <c r="J311" s="35">
        <v>7</v>
      </c>
      <c r="K311" s="36" t="s">
        <v>425</v>
      </c>
      <c r="L311" s="35">
        <v>7</v>
      </c>
      <c r="M311" s="35">
        <v>6187</v>
      </c>
      <c r="N311" s="37">
        <v>5692</v>
      </c>
      <c r="O311" s="37"/>
      <c r="P311" s="36" t="s">
        <v>424</v>
      </c>
      <c r="Q311" s="35">
        <v>2</v>
      </c>
      <c r="R311" s="37"/>
      <c r="S311" s="35">
        <v>3</v>
      </c>
    </row>
    <row r="312" spans="1:19" x14ac:dyDescent="0.2">
      <c r="A312">
        <v>0</v>
      </c>
      <c r="D312" s="54">
        <v>189501</v>
      </c>
      <c r="E312" s="54" t="s">
        <v>2461</v>
      </c>
      <c r="F312" s="57" t="s">
        <v>357</v>
      </c>
      <c r="G312" s="58"/>
      <c r="H312" s="54"/>
      <c r="I312" s="54"/>
      <c r="J312" s="54"/>
      <c r="K312" s="57" t="s">
        <v>3368</v>
      </c>
      <c r="L312" s="54"/>
      <c r="M312" s="54"/>
      <c r="N312" s="37">
        <v>999</v>
      </c>
      <c r="P312" s="54"/>
      <c r="Q312" s="54"/>
      <c r="R312" s="63"/>
      <c r="S312" s="54"/>
    </row>
    <row r="313" spans="1:19" ht="15.75" x14ac:dyDescent="0.25">
      <c r="A313">
        <v>0</v>
      </c>
      <c r="B313" t="s">
        <v>1474</v>
      </c>
      <c r="C313" t="b">
        <f>+B313=E313</f>
        <v>1</v>
      </c>
      <c r="D313" s="35">
        <v>132709</v>
      </c>
      <c r="E313" s="36" t="s">
        <v>1474</v>
      </c>
      <c r="F313" s="36" t="s">
        <v>390</v>
      </c>
      <c r="G313" s="35">
        <v>1</v>
      </c>
      <c r="H313" s="35">
        <v>2</v>
      </c>
      <c r="I313" s="35">
        <v>2</v>
      </c>
      <c r="J313" s="35">
        <v>7</v>
      </c>
      <c r="K313" s="36" t="s">
        <v>425</v>
      </c>
      <c r="L313" s="35">
        <v>7</v>
      </c>
      <c r="M313" s="35">
        <v>23114</v>
      </c>
      <c r="N313" s="37">
        <v>25667</v>
      </c>
      <c r="O313" s="37"/>
      <c r="P313" s="36" t="s">
        <v>424</v>
      </c>
      <c r="Q313" s="35">
        <v>2</v>
      </c>
      <c r="R313" s="37"/>
      <c r="S313" s="35">
        <v>3</v>
      </c>
    </row>
    <row r="314" spans="1:19" x14ac:dyDescent="0.2">
      <c r="A314">
        <v>0</v>
      </c>
      <c r="D314" s="54">
        <v>217156</v>
      </c>
      <c r="E314" s="54" t="s">
        <v>2819</v>
      </c>
      <c r="F314" s="57" t="s">
        <v>385</v>
      </c>
      <c r="G314" s="58"/>
      <c r="H314" s="54"/>
      <c r="I314" s="54"/>
      <c r="J314" s="54"/>
      <c r="K314" s="57" t="s">
        <v>3358</v>
      </c>
      <c r="L314" s="54"/>
      <c r="M314" s="54"/>
      <c r="N314" s="37">
        <v>8689</v>
      </c>
      <c r="P314" s="54"/>
      <c r="Q314" s="54"/>
      <c r="R314" s="63"/>
      <c r="S314" s="54"/>
    </row>
    <row r="315" spans="1:19" ht="15.75" x14ac:dyDescent="0.25">
      <c r="A315">
        <v>0</v>
      </c>
      <c r="B315" t="s">
        <v>963</v>
      </c>
      <c r="C315" t="b">
        <f>+B315=E315</f>
        <v>1</v>
      </c>
      <c r="D315" s="35">
        <v>198084</v>
      </c>
      <c r="E315" s="36" t="s">
        <v>963</v>
      </c>
      <c r="F315" s="36" t="s">
        <v>387</v>
      </c>
      <c r="G315" s="35">
        <v>1</v>
      </c>
      <c r="H315" s="35">
        <v>2</v>
      </c>
      <c r="I315" s="35">
        <v>2</v>
      </c>
      <c r="J315" s="35">
        <v>1</v>
      </c>
      <c r="K315" s="36" t="s">
        <v>425</v>
      </c>
      <c r="L315" s="35">
        <v>1</v>
      </c>
      <c r="M315" s="35">
        <v>965</v>
      </c>
      <c r="N315" s="37">
        <v>1226</v>
      </c>
      <c r="O315" s="37"/>
      <c r="P315" s="36" t="s">
        <v>424</v>
      </c>
      <c r="Q315" s="35">
        <v>2</v>
      </c>
      <c r="R315" s="37"/>
      <c r="S315" s="35">
        <v>3</v>
      </c>
    </row>
    <row r="316" spans="1:19" x14ac:dyDescent="0.2">
      <c r="A316">
        <v>0</v>
      </c>
      <c r="D316" s="54">
        <v>180878</v>
      </c>
      <c r="E316" s="54" t="s">
        <v>2403</v>
      </c>
      <c r="F316" s="57" t="s">
        <v>375</v>
      </c>
      <c r="G316" s="58"/>
      <c r="H316" s="54"/>
      <c r="I316" s="54"/>
      <c r="J316" s="54"/>
      <c r="K316" s="57" t="s">
        <v>3367</v>
      </c>
      <c r="L316" s="54"/>
      <c r="M316" s="54"/>
      <c r="N316" s="37">
        <v>487</v>
      </c>
      <c r="O316" s="54"/>
      <c r="P316" s="54"/>
      <c r="Q316" s="54"/>
      <c r="R316" s="54"/>
      <c r="S316" s="54"/>
    </row>
    <row r="317" spans="1:19" x14ac:dyDescent="0.2">
      <c r="A317">
        <v>0</v>
      </c>
      <c r="D317" s="54">
        <v>219790</v>
      </c>
      <c r="E317" s="54" t="s">
        <v>2857</v>
      </c>
      <c r="F317" s="57" t="s">
        <v>388</v>
      </c>
      <c r="G317" s="58"/>
      <c r="H317" s="54"/>
      <c r="I317" s="54"/>
      <c r="J317" s="54"/>
      <c r="K317" s="57" t="s">
        <v>3349</v>
      </c>
      <c r="L317" s="54"/>
      <c r="M317" s="54"/>
      <c r="N317" s="37">
        <v>1428</v>
      </c>
      <c r="P317" s="54"/>
      <c r="Q317" s="54"/>
      <c r="R317" s="63"/>
      <c r="S317" s="54"/>
    </row>
    <row r="318" spans="1:19" x14ac:dyDescent="0.2">
      <c r="A318">
        <v>0</v>
      </c>
      <c r="D318" s="54">
        <v>217165</v>
      </c>
      <c r="E318" s="54" t="s">
        <v>2820</v>
      </c>
      <c r="F318" s="57" t="s">
        <v>385</v>
      </c>
      <c r="G318" s="58"/>
      <c r="H318" s="54"/>
      <c r="I318" s="54"/>
      <c r="J318" s="54"/>
      <c r="K318" s="57" t="s">
        <v>3350</v>
      </c>
      <c r="L318" s="54"/>
      <c r="M318" s="54"/>
      <c r="N318" s="37">
        <v>3345</v>
      </c>
      <c r="P318" s="54"/>
      <c r="Q318" s="54"/>
      <c r="R318" s="63"/>
      <c r="S318" s="54"/>
    </row>
    <row r="319" spans="1:19" x14ac:dyDescent="0.2">
      <c r="A319">
        <v>0</v>
      </c>
      <c r="D319" s="54">
        <v>210492</v>
      </c>
      <c r="E319" s="54" t="s">
        <v>2722</v>
      </c>
      <c r="F319" s="57" t="s">
        <v>379</v>
      </c>
      <c r="G319" s="58"/>
      <c r="H319" s="54"/>
      <c r="I319" s="54"/>
      <c r="J319" s="54"/>
      <c r="K319" s="57" t="s">
        <v>3348</v>
      </c>
      <c r="L319" s="54"/>
      <c r="M319" s="54"/>
      <c r="N319" s="37">
        <v>270</v>
      </c>
      <c r="P319" s="54"/>
      <c r="Q319" s="54"/>
      <c r="R319" s="63"/>
      <c r="S319" s="54"/>
    </row>
    <row r="320" spans="1:19" x14ac:dyDescent="0.2">
      <c r="A320">
        <v>0</v>
      </c>
      <c r="D320" s="54">
        <v>211273</v>
      </c>
      <c r="E320" s="54" t="s">
        <v>2731</v>
      </c>
      <c r="F320" s="57" t="s">
        <v>379</v>
      </c>
      <c r="G320" s="58"/>
      <c r="H320" s="54"/>
      <c r="I320" s="54"/>
      <c r="J320" s="54"/>
      <c r="K320" s="57" t="s">
        <v>3348</v>
      </c>
      <c r="L320" s="54"/>
      <c r="M320" s="54"/>
      <c r="N320" s="37">
        <v>1692</v>
      </c>
      <c r="P320" s="54"/>
      <c r="Q320" s="54"/>
      <c r="R320" s="63"/>
      <c r="S320" s="54"/>
    </row>
    <row r="321" spans="1:19" x14ac:dyDescent="0.2">
      <c r="A321">
        <v>0</v>
      </c>
      <c r="D321" s="54">
        <v>211291</v>
      </c>
      <c r="E321" s="54" t="s">
        <v>2732</v>
      </c>
      <c r="F321" s="57" t="s">
        <v>379</v>
      </c>
      <c r="G321" s="58"/>
      <c r="H321" s="54"/>
      <c r="I321" s="54"/>
      <c r="J321" s="54"/>
      <c r="K321" s="57" t="s">
        <v>3348</v>
      </c>
      <c r="L321" s="54"/>
      <c r="M321" s="54"/>
      <c r="N321" s="37">
        <v>3576</v>
      </c>
      <c r="P321" s="54"/>
      <c r="Q321" s="54"/>
      <c r="R321" s="63"/>
      <c r="S321" s="54"/>
    </row>
    <row r="322" spans="1:19" ht="15.75" x14ac:dyDescent="0.25">
      <c r="A322">
        <v>0</v>
      </c>
      <c r="B322" t="s">
        <v>811</v>
      </c>
      <c r="C322" t="b">
        <f>+B322=E322</f>
        <v>1</v>
      </c>
      <c r="D322" s="35">
        <v>211307</v>
      </c>
      <c r="E322" s="36" t="s">
        <v>811</v>
      </c>
      <c r="F322" s="36" t="s">
        <v>379</v>
      </c>
      <c r="G322" s="35">
        <v>1</v>
      </c>
      <c r="H322" s="35">
        <v>2</v>
      </c>
      <c r="I322" s="35">
        <v>2</v>
      </c>
      <c r="J322" s="35">
        <v>5</v>
      </c>
      <c r="K322" s="36" t="s">
        <v>425</v>
      </c>
      <c r="L322" s="35">
        <v>5</v>
      </c>
      <c r="M322" s="35">
        <v>6349</v>
      </c>
      <c r="N322" s="37">
        <v>5483</v>
      </c>
      <c r="O322" s="61">
        <v>1</v>
      </c>
      <c r="P322" s="36" t="s">
        <v>424</v>
      </c>
      <c r="Q322" s="35">
        <v>2</v>
      </c>
      <c r="R322" s="37"/>
      <c r="S322" s="35">
        <v>3</v>
      </c>
    </row>
    <row r="323" spans="1:19" x14ac:dyDescent="0.2">
      <c r="A323">
        <v>0</v>
      </c>
      <c r="D323" s="54">
        <v>153001</v>
      </c>
      <c r="E323" s="54" t="s">
        <v>2090</v>
      </c>
      <c r="F323" s="57" t="s">
        <v>392</v>
      </c>
      <c r="G323" s="58"/>
      <c r="H323" s="54"/>
      <c r="I323" s="54"/>
      <c r="J323" s="54"/>
      <c r="K323" s="57" t="s">
        <v>3349</v>
      </c>
      <c r="L323" s="54"/>
      <c r="M323" s="54"/>
      <c r="N323" s="37">
        <v>2131</v>
      </c>
      <c r="P323" s="54"/>
      <c r="Q323" s="54"/>
      <c r="R323" s="63"/>
      <c r="S323" s="54"/>
    </row>
    <row r="324" spans="1:19" ht="15.75" x14ac:dyDescent="0.25">
      <c r="A324">
        <v>0</v>
      </c>
      <c r="B324" t="s">
        <v>3417</v>
      </c>
      <c r="C324" t="b">
        <f>+B324=E324</f>
        <v>1</v>
      </c>
      <c r="D324" s="35">
        <v>196130</v>
      </c>
      <c r="E324" s="41" t="str">
        <f>+B324</f>
        <v>Buffalo State SUNY</v>
      </c>
      <c r="F324" s="36" t="s">
        <v>357</v>
      </c>
      <c r="G324" s="35">
        <v>1</v>
      </c>
      <c r="H324" s="35">
        <v>2</v>
      </c>
      <c r="I324" s="35">
        <v>2</v>
      </c>
      <c r="J324" s="35">
        <v>18</v>
      </c>
      <c r="K324" s="36" t="s">
        <v>474</v>
      </c>
      <c r="L324" s="35">
        <v>18</v>
      </c>
      <c r="M324" s="35">
        <v>10430</v>
      </c>
      <c r="N324" s="37">
        <v>9672</v>
      </c>
      <c r="O324" s="37"/>
      <c r="P324" s="36" t="s">
        <v>165</v>
      </c>
      <c r="Q324" s="35">
        <v>1</v>
      </c>
      <c r="R324" s="61">
        <v>2200</v>
      </c>
      <c r="S324" s="35">
        <v>2</v>
      </c>
    </row>
    <row r="325" spans="1:19" ht="15.75" x14ac:dyDescent="0.25">
      <c r="A325">
        <v>0</v>
      </c>
      <c r="B325" t="s">
        <v>1212</v>
      </c>
      <c r="C325" t="b">
        <f>+B325=E325</f>
        <v>1</v>
      </c>
      <c r="D325" s="35">
        <v>165112</v>
      </c>
      <c r="E325" s="36" t="s">
        <v>1212</v>
      </c>
      <c r="F325" s="36" t="s">
        <v>374</v>
      </c>
      <c r="G325" s="35">
        <v>1</v>
      </c>
      <c r="H325" s="35">
        <v>2</v>
      </c>
      <c r="I325" s="35">
        <v>2</v>
      </c>
      <c r="J325" s="35">
        <v>7</v>
      </c>
      <c r="K325" s="36" t="s">
        <v>425</v>
      </c>
      <c r="L325" s="35">
        <v>7</v>
      </c>
      <c r="M325" s="35">
        <v>6802</v>
      </c>
      <c r="N325" s="37">
        <v>7798</v>
      </c>
      <c r="O325" s="61">
        <v>1</v>
      </c>
      <c r="P325" s="36" t="s">
        <v>424</v>
      </c>
      <c r="Q325" s="35">
        <v>2</v>
      </c>
      <c r="R325" s="37"/>
      <c r="S325" s="35">
        <v>3</v>
      </c>
    </row>
    <row r="326" spans="1:19" x14ac:dyDescent="0.2">
      <c r="A326">
        <v>0</v>
      </c>
      <c r="D326" s="54">
        <v>230825</v>
      </c>
      <c r="E326" s="54" t="s">
        <v>2942</v>
      </c>
      <c r="F326" s="57" t="s">
        <v>386</v>
      </c>
      <c r="G326" s="58"/>
      <c r="H326" s="54"/>
      <c r="I326" s="54"/>
      <c r="J326" s="54"/>
      <c r="K326" s="57" t="s">
        <v>3348</v>
      </c>
      <c r="L326" s="54"/>
      <c r="M326" s="54"/>
      <c r="N326" s="37">
        <v>195</v>
      </c>
      <c r="P326" s="54"/>
      <c r="Q326" s="54"/>
      <c r="R326" s="54"/>
      <c r="S326" s="54"/>
    </row>
    <row r="327" spans="1:19" ht="15.75" x14ac:dyDescent="0.25">
      <c r="A327">
        <v>0</v>
      </c>
      <c r="B327" t="s">
        <v>1051</v>
      </c>
      <c r="C327" t="b">
        <f>+B327=E327</f>
        <v>1</v>
      </c>
      <c r="D327" s="35">
        <v>183877</v>
      </c>
      <c r="E327" s="36" t="s">
        <v>1051</v>
      </c>
      <c r="F327" s="36" t="s">
        <v>365</v>
      </c>
      <c r="G327" s="35">
        <v>1</v>
      </c>
      <c r="H327" s="35">
        <v>2</v>
      </c>
      <c r="I327" s="35">
        <v>2</v>
      </c>
      <c r="J327" s="35">
        <v>5</v>
      </c>
      <c r="K327" s="36" t="s">
        <v>425</v>
      </c>
      <c r="L327" s="35">
        <v>5</v>
      </c>
      <c r="M327" s="35">
        <v>7080</v>
      </c>
      <c r="N327" s="37">
        <v>6475</v>
      </c>
      <c r="O327" s="60"/>
      <c r="P327" s="36" t="s">
        <v>424</v>
      </c>
      <c r="Q327" s="35">
        <v>2</v>
      </c>
      <c r="R327" s="60"/>
      <c r="S327" s="35">
        <v>3</v>
      </c>
    </row>
    <row r="328" spans="1:19" ht="15.75" x14ac:dyDescent="0.25">
      <c r="A328">
        <v>0</v>
      </c>
      <c r="B328" t="s">
        <v>1319</v>
      </c>
      <c r="C328" t="b">
        <f>+B328=E328</f>
        <v>1</v>
      </c>
      <c r="D328" s="35">
        <v>154800</v>
      </c>
      <c r="E328" s="36" t="s">
        <v>1319</v>
      </c>
      <c r="F328" s="36" t="s">
        <v>372</v>
      </c>
      <c r="G328" s="35">
        <v>1</v>
      </c>
      <c r="H328" s="35">
        <v>2</v>
      </c>
      <c r="I328" s="35">
        <v>2</v>
      </c>
      <c r="J328" s="35">
        <v>5</v>
      </c>
      <c r="K328" s="36" t="s">
        <v>425</v>
      </c>
      <c r="L328" s="35">
        <v>5</v>
      </c>
      <c r="M328" s="35">
        <v>6269</v>
      </c>
      <c r="N328" s="37">
        <v>5800</v>
      </c>
      <c r="O328" s="61">
        <v>1</v>
      </c>
      <c r="P328" s="36" t="s">
        <v>424</v>
      </c>
      <c r="Q328" s="35">
        <v>1</v>
      </c>
      <c r="R328" s="61">
        <v>377</v>
      </c>
      <c r="S328" s="35">
        <v>1</v>
      </c>
    </row>
    <row r="329" spans="1:19" ht="15.75" x14ac:dyDescent="0.25">
      <c r="A329">
        <v>0</v>
      </c>
      <c r="B329" t="s">
        <v>810</v>
      </c>
      <c r="C329" t="b">
        <f>+B329=E329</f>
        <v>1</v>
      </c>
      <c r="D329" s="35">
        <v>211343</v>
      </c>
      <c r="E329" s="36" t="s">
        <v>810</v>
      </c>
      <c r="F329" s="36" t="s">
        <v>379</v>
      </c>
      <c r="G329" s="35">
        <v>1</v>
      </c>
      <c r="H329" s="35">
        <v>2</v>
      </c>
      <c r="I329" s="35">
        <v>2</v>
      </c>
      <c r="J329" s="35">
        <v>4</v>
      </c>
      <c r="K329" s="36" t="s">
        <v>425</v>
      </c>
      <c r="L329" s="35">
        <v>4</v>
      </c>
      <c r="M329" s="35">
        <v>3105</v>
      </c>
      <c r="N329" s="37">
        <v>2306</v>
      </c>
      <c r="O329" s="53">
        <v>1</v>
      </c>
      <c r="P329" s="36" t="s">
        <v>424</v>
      </c>
      <c r="Q329" s="35">
        <v>2</v>
      </c>
      <c r="R329" s="37"/>
      <c r="S329" s="35">
        <v>3</v>
      </c>
    </row>
    <row r="330" spans="1:19" x14ac:dyDescent="0.2">
      <c r="A330">
        <v>0</v>
      </c>
      <c r="D330" s="54">
        <v>150163</v>
      </c>
      <c r="E330" s="54" t="s">
        <v>2054</v>
      </c>
      <c r="F330" s="57" t="s">
        <v>360</v>
      </c>
      <c r="G330" s="58"/>
      <c r="H330" s="54"/>
      <c r="I330" s="54"/>
      <c r="J330" s="54"/>
      <c r="K330" s="57" t="s">
        <v>3350</v>
      </c>
      <c r="L330" s="54"/>
      <c r="M330" s="54"/>
      <c r="N330" s="37">
        <v>4532</v>
      </c>
      <c r="O330" s="54"/>
      <c r="P330" s="54"/>
      <c r="Q330" s="54"/>
      <c r="R330" s="54"/>
      <c r="S330" s="54"/>
    </row>
    <row r="331" spans="1:19" ht="15.75" x14ac:dyDescent="0.25">
      <c r="A331">
        <v>0</v>
      </c>
      <c r="B331" t="s">
        <v>1617</v>
      </c>
      <c r="C331" t="b">
        <f>+B331=E331</f>
        <v>1</v>
      </c>
      <c r="D331" s="35">
        <v>110246</v>
      </c>
      <c r="E331" s="36" t="s">
        <v>1617</v>
      </c>
      <c r="F331" s="36" t="s">
        <v>368</v>
      </c>
      <c r="G331" s="35">
        <v>1</v>
      </c>
      <c r="H331" s="35">
        <v>2</v>
      </c>
      <c r="I331" s="35">
        <v>2</v>
      </c>
      <c r="J331" s="35">
        <v>3</v>
      </c>
      <c r="K331" s="36" t="s">
        <v>425</v>
      </c>
      <c r="L331" s="35">
        <v>3</v>
      </c>
      <c r="M331" s="35">
        <v>8660</v>
      </c>
      <c r="N331" s="37">
        <v>7947</v>
      </c>
      <c r="O331" s="53">
        <v>1</v>
      </c>
      <c r="P331" s="36" t="s">
        <v>424</v>
      </c>
      <c r="Q331" s="35">
        <v>2</v>
      </c>
      <c r="R331" s="60"/>
      <c r="S331" s="35">
        <v>3</v>
      </c>
    </row>
    <row r="332" spans="1:19" ht="15.75" x14ac:dyDescent="0.25">
      <c r="A332">
        <v>0</v>
      </c>
      <c r="D332" s="54">
        <v>444103</v>
      </c>
      <c r="E332" s="54" t="s">
        <v>3150</v>
      </c>
      <c r="F332" s="57" t="s">
        <v>379</v>
      </c>
      <c r="G332" s="58"/>
      <c r="H332" s="54"/>
      <c r="I332" s="54"/>
      <c r="J332" s="54"/>
      <c r="K332" s="43" t="s">
        <v>3363</v>
      </c>
      <c r="L332" s="54"/>
      <c r="M332" s="54"/>
      <c r="N332" s="37">
        <v>9</v>
      </c>
      <c r="P332" s="54"/>
      <c r="Q332" s="54"/>
      <c r="R332" s="63"/>
      <c r="S332" s="54"/>
    </row>
    <row r="333" spans="1:19" x14ac:dyDescent="0.2">
      <c r="A333">
        <v>0</v>
      </c>
      <c r="D333" s="54">
        <v>198109</v>
      </c>
      <c r="E333" s="54" t="s">
        <v>2581</v>
      </c>
      <c r="F333" s="57" t="s">
        <v>387</v>
      </c>
      <c r="G333" s="58"/>
      <c r="H333" s="54"/>
      <c r="I333" s="54"/>
      <c r="J333" s="54"/>
      <c r="K333" s="57" t="s">
        <v>3367</v>
      </c>
      <c r="L333" s="54"/>
      <c r="M333" s="54"/>
      <c r="N333" s="37">
        <v>280</v>
      </c>
      <c r="P333" s="54"/>
      <c r="Q333" s="54"/>
      <c r="R333" s="54"/>
      <c r="S333" s="54"/>
    </row>
    <row r="334" spans="1:19" ht="15.75" x14ac:dyDescent="0.25">
      <c r="A334">
        <v>0</v>
      </c>
      <c r="B334" t="s">
        <v>1615</v>
      </c>
      <c r="C334" t="b">
        <f>+B334=E334</f>
        <v>1</v>
      </c>
      <c r="D334" s="35">
        <v>110334</v>
      </c>
      <c r="E334" s="36" t="s">
        <v>1615</v>
      </c>
      <c r="F334" s="36" t="s">
        <v>368</v>
      </c>
      <c r="G334" s="35">
        <v>1</v>
      </c>
      <c r="H334" s="35">
        <v>2</v>
      </c>
      <c r="I334" s="35">
        <v>2</v>
      </c>
      <c r="J334" s="35">
        <v>3</v>
      </c>
      <c r="K334" s="36" t="s">
        <v>425</v>
      </c>
      <c r="L334" s="35">
        <v>3</v>
      </c>
      <c r="M334" s="35">
        <v>8406</v>
      </c>
      <c r="N334" s="37">
        <v>7660</v>
      </c>
      <c r="O334" s="53">
        <v>1</v>
      </c>
      <c r="P334" s="36" t="s">
        <v>424</v>
      </c>
      <c r="Q334" s="35">
        <v>2</v>
      </c>
      <c r="R334" s="60"/>
      <c r="S334" s="35">
        <v>3</v>
      </c>
    </row>
    <row r="335" spans="1:19" x14ac:dyDescent="0.2">
      <c r="A335">
        <v>0</v>
      </c>
      <c r="D335" s="54">
        <v>211352</v>
      </c>
      <c r="E335" s="54" t="s">
        <v>2733</v>
      </c>
      <c r="F335" s="57" t="s">
        <v>379</v>
      </c>
      <c r="G335" s="58"/>
      <c r="H335" s="54"/>
      <c r="I335" s="54"/>
      <c r="J335" s="54"/>
      <c r="K335" s="57" t="s">
        <v>3356</v>
      </c>
      <c r="L335" s="54"/>
      <c r="M335" s="54"/>
      <c r="N335" s="37">
        <v>1742</v>
      </c>
      <c r="P335" s="54"/>
      <c r="Q335" s="54"/>
      <c r="R335" s="54"/>
      <c r="S335" s="54"/>
    </row>
    <row r="336" spans="1:19" x14ac:dyDescent="0.2">
      <c r="A336">
        <v>0</v>
      </c>
      <c r="D336" s="54">
        <v>215114</v>
      </c>
      <c r="E336" s="54" t="s">
        <v>2786</v>
      </c>
      <c r="F336" s="57" t="s">
        <v>379</v>
      </c>
      <c r="G336" s="58"/>
      <c r="H336" s="54"/>
      <c r="I336" s="54"/>
      <c r="J336" s="54"/>
      <c r="K336" s="57" t="s">
        <v>3351</v>
      </c>
      <c r="L336" s="54"/>
      <c r="M336" s="54"/>
      <c r="N336" s="37">
        <v>929</v>
      </c>
      <c r="P336" s="54"/>
      <c r="Q336" s="54"/>
      <c r="R336" s="63"/>
      <c r="S336" s="54"/>
    </row>
    <row r="337" spans="1:19" x14ac:dyDescent="0.2">
      <c r="A337">
        <v>0</v>
      </c>
      <c r="D337" s="54">
        <v>183910</v>
      </c>
      <c r="E337" s="54" t="s">
        <v>2427</v>
      </c>
      <c r="F337" s="57" t="s">
        <v>365</v>
      </c>
      <c r="G337" s="58"/>
      <c r="H337" s="54"/>
      <c r="I337" s="54"/>
      <c r="J337" s="54"/>
      <c r="K337" s="57" t="s">
        <v>3350</v>
      </c>
      <c r="L337" s="54"/>
      <c r="M337" s="54"/>
      <c r="N337" s="37">
        <v>1712</v>
      </c>
      <c r="P337" s="54"/>
      <c r="Q337" s="54"/>
      <c r="R337" s="63"/>
      <c r="S337" s="54"/>
    </row>
    <row r="338" spans="1:19" ht="15.75" x14ac:dyDescent="0.25">
      <c r="A338">
        <v>0</v>
      </c>
      <c r="B338" t="s">
        <v>962</v>
      </c>
      <c r="C338" t="b">
        <f>+B338=E338</f>
        <v>1</v>
      </c>
      <c r="D338" s="35">
        <v>198118</v>
      </c>
      <c r="E338" s="36" t="s">
        <v>962</v>
      </c>
      <c r="F338" s="36" t="s">
        <v>387</v>
      </c>
      <c r="G338" s="35">
        <v>1</v>
      </c>
      <c r="H338" s="35">
        <v>2</v>
      </c>
      <c r="I338" s="35">
        <v>2</v>
      </c>
      <c r="J338" s="35">
        <v>2</v>
      </c>
      <c r="K338" s="36" t="s">
        <v>425</v>
      </c>
      <c r="L338" s="35">
        <v>2</v>
      </c>
      <c r="M338" s="35">
        <v>3160</v>
      </c>
      <c r="N338" s="37">
        <v>2373</v>
      </c>
      <c r="O338" s="37"/>
      <c r="P338" s="36" t="s">
        <v>424</v>
      </c>
      <c r="Q338" s="35">
        <v>2</v>
      </c>
      <c r="R338" s="37"/>
      <c r="S338" s="35">
        <v>3</v>
      </c>
    </row>
    <row r="339" spans="1:19" x14ac:dyDescent="0.2">
      <c r="A339">
        <v>0</v>
      </c>
      <c r="D339" s="54">
        <v>110361</v>
      </c>
      <c r="E339" s="54" t="s">
        <v>1761</v>
      </c>
      <c r="F339" s="57" t="s">
        <v>368</v>
      </c>
      <c r="G339" s="58"/>
      <c r="H339" s="54"/>
      <c r="I339" s="54"/>
      <c r="J339" s="54"/>
      <c r="K339" s="57" t="s">
        <v>3356</v>
      </c>
      <c r="L339" s="54"/>
      <c r="M339" s="54"/>
      <c r="N339" s="37">
        <v>6361</v>
      </c>
      <c r="P339" s="54"/>
      <c r="Q339" s="54"/>
      <c r="R339" s="54"/>
      <c r="S339" s="54"/>
    </row>
    <row r="340" spans="1:19" ht="15.75" x14ac:dyDescent="0.25">
      <c r="A340">
        <v>0</v>
      </c>
      <c r="D340" s="54">
        <v>110918</v>
      </c>
      <c r="E340" s="54" t="s">
        <v>1766</v>
      </c>
      <c r="F340" s="57" t="s">
        <v>368</v>
      </c>
      <c r="G340" s="58"/>
      <c r="H340" s="54"/>
      <c r="I340" s="54"/>
      <c r="J340" s="54"/>
      <c r="K340" s="43" t="s">
        <v>3363</v>
      </c>
      <c r="L340" s="54"/>
      <c r="M340" s="54"/>
      <c r="N340" s="37">
        <v>23</v>
      </c>
      <c r="P340" s="54"/>
      <c r="Q340" s="54"/>
      <c r="R340" s="63"/>
      <c r="S340" s="54"/>
    </row>
    <row r="341" spans="1:19" x14ac:dyDescent="0.2">
      <c r="A341">
        <v>0</v>
      </c>
      <c r="D341" s="54">
        <v>110370</v>
      </c>
      <c r="E341" s="54" t="s">
        <v>1762</v>
      </c>
      <c r="F341" s="57" t="s">
        <v>368</v>
      </c>
      <c r="G341" s="58"/>
      <c r="H341" s="54"/>
      <c r="I341" s="54"/>
      <c r="J341" s="54"/>
      <c r="K341" s="57" t="s">
        <v>3366</v>
      </c>
      <c r="L341" s="54"/>
      <c r="N341" s="37">
        <v>1873</v>
      </c>
      <c r="P341" s="54"/>
      <c r="Q341" s="63"/>
      <c r="R341" s="63"/>
      <c r="S341" s="63"/>
    </row>
    <row r="342" spans="1:19" x14ac:dyDescent="0.2">
      <c r="A342">
        <v>0</v>
      </c>
      <c r="D342" s="54">
        <v>110945</v>
      </c>
      <c r="E342" s="54" t="s">
        <v>1767</v>
      </c>
      <c r="F342" s="57" t="s">
        <v>368</v>
      </c>
      <c r="G342" s="58"/>
      <c r="H342" s="54"/>
      <c r="I342" s="54"/>
      <c r="J342" s="54"/>
      <c r="K342" s="57" t="s">
        <v>3367</v>
      </c>
      <c r="L342" s="54"/>
      <c r="M342" s="54"/>
      <c r="N342" s="37">
        <v>762</v>
      </c>
      <c r="P342" s="54"/>
      <c r="Q342" s="54"/>
      <c r="R342" s="63"/>
      <c r="S342" s="54"/>
    </row>
    <row r="343" spans="1:19" x14ac:dyDescent="0.2">
      <c r="A343">
        <v>0</v>
      </c>
      <c r="D343" s="54">
        <v>478625</v>
      </c>
      <c r="E343" s="54" t="s">
        <v>1767</v>
      </c>
      <c r="F343" s="57" t="s">
        <v>368</v>
      </c>
      <c r="G343" s="58"/>
      <c r="H343" s="54"/>
      <c r="I343" s="54"/>
      <c r="J343" s="54"/>
      <c r="K343" s="57" t="s">
        <v>3359</v>
      </c>
      <c r="L343" s="54"/>
      <c r="M343" s="54"/>
      <c r="N343" s="37">
        <v>203</v>
      </c>
      <c r="P343" s="54"/>
      <c r="Q343" s="54"/>
      <c r="R343" s="63"/>
      <c r="S343" s="54"/>
    </row>
    <row r="344" spans="1:19" x14ac:dyDescent="0.2">
      <c r="A344">
        <v>0</v>
      </c>
      <c r="D344" s="54">
        <v>478634</v>
      </c>
      <c r="E344" s="54" t="s">
        <v>1767</v>
      </c>
      <c r="F344" s="57" t="s">
        <v>368</v>
      </c>
      <c r="G344" s="58"/>
      <c r="H344" s="54"/>
      <c r="I344" s="54"/>
      <c r="J344" s="54"/>
      <c r="K344" s="57" t="s">
        <v>3359</v>
      </c>
      <c r="L344" s="54"/>
      <c r="M344" s="54"/>
      <c r="N344" s="37">
        <v>269</v>
      </c>
      <c r="P344" s="54"/>
      <c r="Q344" s="54"/>
      <c r="R344" s="54"/>
      <c r="S344" s="54"/>
    </row>
    <row r="345" spans="1:19" x14ac:dyDescent="0.2">
      <c r="A345">
        <v>0</v>
      </c>
      <c r="D345" s="54">
        <v>110316</v>
      </c>
      <c r="E345" s="54" t="s">
        <v>1760</v>
      </c>
      <c r="F345" s="57" t="s">
        <v>368</v>
      </c>
      <c r="G345" s="58"/>
      <c r="H345" s="54"/>
      <c r="I345" s="54"/>
      <c r="J345" s="54"/>
      <c r="K345" s="57" t="s">
        <v>3357</v>
      </c>
      <c r="L345" s="54"/>
      <c r="M345" s="54"/>
      <c r="N345" s="37">
        <v>1096</v>
      </c>
      <c r="P345" s="54"/>
      <c r="Q345" s="54"/>
      <c r="R345" s="63"/>
      <c r="S345" s="54"/>
    </row>
    <row r="346" spans="1:19" x14ac:dyDescent="0.2">
      <c r="A346">
        <v>0</v>
      </c>
      <c r="D346" s="54">
        <v>110404</v>
      </c>
      <c r="E346" s="54" t="s">
        <v>1763</v>
      </c>
      <c r="F346" s="57" t="s">
        <v>368</v>
      </c>
      <c r="G346" s="58"/>
      <c r="H346" s="54"/>
      <c r="I346" s="54"/>
      <c r="J346" s="54"/>
      <c r="K346" s="57" t="s">
        <v>3358</v>
      </c>
      <c r="L346" s="54"/>
      <c r="M346" s="54"/>
      <c r="N346" s="37">
        <v>2181</v>
      </c>
      <c r="P346" s="54"/>
      <c r="Q346" s="54"/>
      <c r="R346" s="54"/>
      <c r="S346" s="54"/>
    </row>
    <row r="347" spans="1:19" x14ac:dyDescent="0.2">
      <c r="A347">
        <v>0</v>
      </c>
      <c r="D347" s="54">
        <v>111081</v>
      </c>
      <c r="E347" s="54" t="s">
        <v>1768</v>
      </c>
      <c r="F347" s="57" t="s">
        <v>368</v>
      </c>
      <c r="G347" s="58"/>
      <c r="H347" s="54"/>
      <c r="I347" s="54"/>
      <c r="J347" s="54"/>
      <c r="K347" s="57" t="s">
        <v>3366</v>
      </c>
      <c r="L347" s="54"/>
      <c r="M347" s="54"/>
      <c r="N347" s="37">
        <v>1479</v>
      </c>
      <c r="P347" s="54"/>
      <c r="Q347" s="54"/>
      <c r="R347" s="63"/>
      <c r="S347" s="54"/>
    </row>
    <row r="348" spans="1:19" x14ac:dyDescent="0.2">
      <c r="A348">
        <v>0</v>
      </c>
      <c r="D348" s="54">
        <v>110413</v>
      </c>
      <c r="E348" s="54" t="s">
        <v>1764</v>
      </c>
      <c r="F348" s="57" t="s">
        <v>368</v>
      </c>
      <c r="G348" s="58"/>
      <c r="H348" s="54"/>
      <c r="I348" s="54"/>
      <c r="J348" s="54"/>
      <c r="K348" s="57" t="s">
        <v>3356</v>
      </c>
      <c r="L348" s="54"/>
      <c r="M348" s="54"/>
      <c r="N348" s="37">
        <v>3949</v>
      </c>
      <c r="P348" s="54"/>
      <c r="Q348" s="54"/>
      <c r="R348" s="54"/>
      <c r="S348" s="54"/>
    </row>
    <row r="349" spans="1:19" ht="15.75" x14ac:dyDescent="0.25">
      <c r="A349">
        <v>0</v>
      </c>
      <c r="B349" t="s">
        <v>282</v>
      </c>
      <c r="C349" t="b">
        <f t="shared" ref="C349:C366" si="3">+B349=E349</f>
        <v>1</v>
      </c>
      <c r="D349" s="35">
        <v>111188</v>
      </c>
      <c r="E349" s="36" t="s">
        <v>282</v>
      </c>
      <c r="F349" s="36" t="s">
        <v>368</v>
      </c>
      <c r="G349" s="35">
        <v>1</v>
      </c>
      <c r="H349" s="35">
        <v>2</v>
      </c>
      <c r="I349" s="35">
        <v>2</v>
      </c>
      <c r="J349" s="35">
        <v>22</v>
      </c>
      <c r="K349" s="36" t="s">
        <v>437</v>
      </c>
      <c r="L349" s="35">
        <v>22</v>
      </c>
      <c r="M349" s="35">
        <v>839</v>
      </c>
      <c r="N349" s="37">
        <v>1023</v>
      </c>
      <c r="O349" s="61">
        <v>1</v>
      </c>
      <c r="P349" s="36" t="s">
        <v>424</v>
      </c>
      <c r="Q349" s="35">
        <v>1</v>
      </c>
      <c r="R349" s="61">
        <v>695</v>
      </c>
      <c r="S349" s="35">
        <v>1</v>
      </c>
    </row>
    <row r="350" spans="1:19" ht="15.75" x14ac:dyDescent="0.25">
      <c r="A350">
        <v>0</v>
      </c>
      <c r="B350" t="s">
        <v>342</v>
      </c>
      <c r="C350" t="b">
        <f t="shared" si="3"/>
        <v>1</v>
      </c>
      <c r="D350" s="35">
        <v>110422</v>
      </c>
      <c r="E350" s="36" t="s">
        <v>342</v>
      </c>
      <c r="F350" s="36" t="s">
        <v>368</v>
      </c>
      <c r="G350" s="35">
        <v>1</v>
      </c>
      <c r="H350" s="35">
        <v>2</v>
      </c>
      <c r="I350" s="35">
        <v>2</v>
      </c>
      <c r="J350" s="35">
        <v>18</v>
      </c>
      <c r="K350" s="36" t="s">
        <v>474</v>
      </c>
      <c r="L350" s="35">
        <v>18</v>
      </c>
      <c r="M350" s="35">
        <v>17767</v>
      </c>
      <c r="N350" s="37">
        <v>19139</v>
      </c>
      <c r="O350" s="53">
        <v>1</v>
      </c>
      <c r="P350" s="36" t="s">
        <v>424</v>
      </c>
      <c r="Q350" s="35">
        <v>1</v>
      </c>
      <c r="R350" s="61">
        <v>6450</v>
      </c>
      <c r="S350" s="35">
        <v>2</v>
      </c>
    </row>
    <row r="351" spans="1:19" ht="15.75" x14ac:dyDescent="0.25">
      <c r="A351">
        <v>0</v>
      </c>
      <c r="B351" t="s">
        <v>346</v>
      </c>
      <c r="C351" t="b">
        <f t="shared" si="3"/>
        <v>1</v>
      </c>
      <c r="D351" s="35">
        <v>110529</v>
      </c>
      <c r="E351" s="36" t="s">
        <v>346</v>
      </c>
      <c r="F351" s="36" t="s">
        <v>368</v>
      </c>
      <c r="G351" s="35">
        <v>1</v>
      </c>
      <c r="H351" s="35">
        <v>2</v>
      </c>
      <c r="I351" s="35">
        <v>2</v>
      </c>
      <c r="J351" s="35">
        <v>18</v>
      </c>
      <c r="K351" s="36" t="s">
        <v>474</v>
      </c>
      <c r="L351" s="35">
        <v>18</v>
      </c>
      <c r="M351" s="35">
        <v>18052</v>
      </c>
      <c r="N351" s="37">
        <v>20369</v>
      </c>
      <c r="O351" s="35">
        <v>1</v>
      </c>
      <c r="P351" s="36" t="s">
        <v>424</v>
      </c>
      <c r="Q351" s="35">
        <v>1</v>
      </c>
      <c r="R351" s="35">
        <v>3520</v>
      </c>
      <c r="S351" s="35">
        <v>1</v>
      </c>
    </row>
    <row r="352" spans="1:19" ht="15.75" x14ac:dyDescent="0.25">
      <c r="A352">
        <v>0</v>
      </c>
      <c r="B352" t="s">
        <v>91</v>
      </c>
      <c r="C352" t="b">
        <f t="shared" si="3"/>
        <v>1</v>
      </c>
      <c r="D352" s="35">
        <v>110486</v>
      </c>
      <c r="E352" s="36" t="s">
        <v>91</v>
      </c>
      <c r="F352" s="36" t="s">
        <v>368</v>
      </c>
      <c r="G352" s="35">
        <v>1</v>
      </c>
      <c r="H352" s="35">
        <v>2</v>
      </c>
      <c r="I352" s="35">
        <v>2</v>
      </c>
      <c r="J352" s="35">
        <v>18</v>
      </c>
      <c r="K352" s="36" t="s">
        <v>474</v>
      </c>
      <c r="L352" s="35">
        <v>18</v>
      </c>
      <c r="M352" s="35">
        <v>6986</v>
      </c>
      <c r="N352" s="37">
        <v>7652</v>
      </c>
      <c r="O352" s="60"/>
      <c r="P352" s="36" t="s">
        <v>424</v>
      </c>
      <c r="Q352" s="35">
        <v>1</v>
      </c>
      <c r="R352" s="35">
        <v>329</v>
      </c>
      <c r="S352" s="35">
        <v>2</v>
      </c>
    </row>
    <row r="353" spans="1:19" ht="15.75" x14ac:dyDescent="0.25">
      <c r="A353">
        <v>0</v>
      </c>
      <c r="B353" t="s">
        <v>276</v>
      </c>
      <c r="C353" t="b">
        <f t="shared" si="3"/>
        <v>1</v>
      </c>
      <c r="D353" s="35">
        <v>441937</v>
      </c>
      <c r="E353" s="36" t="s">
        <v>276</v>
      </c>
      <c r="F353" s="36" t="s">
        <v>368</v>
      </c>
      <c r="G353" s="35">
        <v>1</v>
      </c>
      <c r="H353" s="35">
        <v>2</v>
      </c>
      <c r="I353" s="35">
        <v>2</v>
      </c>
      <c r="J353" s="35">
        <v>20</v>
      </c>
      <c r="K353" s="36" t="s">
        <v>449</v>
      </c>
      <c r="L353" s="35">
        <v>20</v>
      </c>
      <c r="M353" s="35">
        <v>3355</v>
      </c>
      <c r="N353" s="37">
        <v>4697</v>
      </c>
      <c r="O353" s="37"/>
      <c r="P353" s="36" t="s">
        <v>424</v>
      </c>
      <c r="Q353" s="35">
        <v>1</v>
      </c>
      <c r="R353" s="35">
        <v>820</v>
      </c>
      <c r="S353" s="35">
        <v>1</v>
      </c>
    </row>
    <row r="354" spans="1:19" ht="15.75" x14ac:dyDescent="0.25">
      <c r="A354">
        <v>0</v>
      </c>
      <c r="B354" t="s">
        <v>90</v>
      </c>
      <c r="C354" t="b">
        <f t="shared" si="3"/>
        <v>1</v>
      </c>
      <c r="D354" s="35">
        <v>110538</v>
      </c>
      <c r="E354" s="36" t="s">
        <v>90</v>
      </c>
      <c r="F354" s="36" t="s">
        <v>368</v>
      </c>
      <c r="G354" s="35">
        <v>1</v>
      </c>
      <c r="H354" s="35">
        <v>2</v>
      </c>
      <c r="I354" s="35">
        <v>2</v>
      </c>
      <c r="J354" s="35">
        <v>18</v>
      </c>
      <c r="K354" s="36" t="s">
        <v>474</v>
      </c>
      <c r="L354" s="35">
        <v>18</v>
      </c>
      <c r="M354" s="35">
        <v>14992</v>
      </c>
      <c r="N354" s="37">
        <v>15510</v>
      </c>
      <c r="O354" s="53">
        <v>1</v>
      </c>
      <c r="P354" s="36" t="s">
        <v>424</v>
      </c>
      <c r="Q354" s="35">
        <v>1</v>
      </c>
      <c r="R354" s="61">
        <v>1838</v>
      </c>
      <c r="S354" s="35">
        <v>1</v>
      </c>
    </row>
    <row r="355" spans="1:19" ht="15.75" x14ac:dyDescent="0.25">
      <c r="A355">
        <v>0</v>
      </c>
      <c r="B355" t="s">
        <v>209</v>
      </c>
      <c r="C355" t="b">
        <f t="shared" si="3"/>
        <v>1</v>
      </c>
      <c r="D355" s="35">
        <v>110547</v>
      </c>
      <c r="E355" s="36" t="s">
        <v>209</v>
      </c>
      <c r="F355" s="36" t="s">
        <v>368</v>
      </c>
      <c r="G355" s="35">
        <v>1</v>
      </c>
      <c r="H355" s="35">
        <v>2</v>
      </c>
      <c r="I355" s="35">
        <v>2</v>
      </c>
      <c r="J355" s="35">
        <v>18</v>
      </c>
      <c r="K355" s="36" t="s">
        <v>474</v>
      </c>
      <c r="L355" s="35">
        <v>18</v>
      </c>
      <c r="M355" s="35">
        <v>10229</v>
      </c>
      <c r="N355" s="37">
        <v>11597</v>
      </c>
      <c r="O355" s="37"/>
      <c r="P355" s="36" t="s">
        <v>424</v>
      </c>
      <c r="Q355" s="35">
        <v>1</v>
      </c>
      <c r="R355" s="35">
        <v>580</v>
      </c>
      <c r="S355" s="35">
        <v>3</v>
      </c>
    </row>
    <row r="356" spans="1:19" ht="15.75" x14ac:dyDescent="0.25">
      <c r="A356">
        <v>0</v>
      </c>
      <c r="B356" t="s">
        <v>1612</v>
      </c>
      <c r="C356" t="b">
        <f t="shared" si="3"/>
        <v>1</v>
      </c>
      <c r="D356" s="35">
        <v>110574</v>
      </c>
      <c r="E356" s="36" t="s">
        <v>1612</v>
      </c>
      <c r="F356" s="36" t="s">
        <v>368</v>
      </c>
      <c r="G356" s="35">
        <v>1</v>
      </c>
      <c r="H356" s="35">
        <v>2</v>
      </c>
      <c r="I356" s="35">
        <v>2</v>
      </c>
      <c r="J356" s="35">
        <v>18</v>
      </c>
      <c r="K356" s="36" t="s">
        <v>474</v>
      </c>
      <c r="L356" s="35">
        <v>18</v>
      </c>
      <c r="M356" s="35">
        <v>10974</v>
      </c>
      <c r="N356" s="37">
        <v>12810</v>
      </c>
      <c r="O356" s="53">
        <v>1</v>
      </c>
      <c r="P356" s="36" t="s">
        <v>424</v>
      </c>
      <c r="Q356" s="35">
        <v>1</v>
      </c>
      <c r="R356" s="35">
        <v>1300</v>
      </c>
      <c r="S356" s="35">
        <v>1</v>
      </c>
    </row>
    <row r="357" spans="1:19" ht="15.75" x14ac:dyDescent="0.25">
      <c r="A357">
        <v>0</v>
      </c>
      <c r="B357" t="s">
        <v>134</v>
      </c>
      <c r="C357" t="b">
        <f t="shared" si="3"/>
        <v>1</v>
      </c>
      <c r="D357" s="35">
        <v>110556</v>
      </c>
      <c r="E357" s="36" t="s">
        <v>134</v>
      </c>
      <c r="F357" s="36" t="s">
        <v>368</v>
      </c>
      <c r="G357" s="35">
        <v>1</v>
      </c>
      <c r="H357" s="35">
        <v>2</v>
      </c>
      <c r="I357" s="35">
        <v>2</v>
      </c>
      <c r="J357" s="35">
        <v>18</v>
      </c>
      <c r="K357" s="36" t="s">
        <v>474</v>
      </c>
      <c r="L357" s="35">
        <v>18</v>
      </c>
      <c r="M357" s="35">
        <v>18645</v>
      </c>
      <c r="N357" s="37">
        <v>20909</v>
      </c>
      <c r="O357" s="61">
        <v>1</v>
      </c>
      <c r="P357" s="36" t="s">
        <v>424</v>
      </c>
      <c r="Q357" s="35">
        <v>1</v>
      </c>
      <c r="R357" s="35">
        <v>1139</v>
      </c>
      <c r="S357" s="35">
        <v>1</v>
      </c>
    </row>
    <row r="358" spans="1:19" ht="15.75" x14ac:dyDescent="0.25">
      <c r="A358">
        <v>0</v>
      </c>
      <c r="B358" t="s">
        <v>1613</v>
      </c>
      <c r="C358" t="b">
        <f t="shared" si="3"/>
        <v>1</v>
      </c>
      <c r="D358" s="35">
        <v>110565</v>
      </c>
      <c r="E358" s="36" t="s">
        <v>1613</v>
      </c>
      <c r="F358" s="36" t="s">
        <v>368</v>
      </c>
      <c r="G358" s="35">
        <v>1</v>
      </c>
      <c r="H358" s="35">
        <v>2</v>
      </c>
      <c r="I358" s="35">
        <v>2</v>
      </c>
      <c r="J358" s="35">
        <v>18</v>
      </c>
      <c r="K358" s="36" t="s">
        <v>474</v>
      </c>
      <c r="L358" s="35">
        <v>18</v>
      </c>
      <c r="M358" s="35">
        <v>28690</v>
      </c>
      <c r="N358" s="37">
        <v>32657</v>
      </c>
      <c r="O358" s="35">
        <v>1</v>
      </c>
      <c r="P358" s="36" t="s">
        <v>424</v>
      </c>
      <c r="Q358" s="35">
        <v>1</v>
      </c>
      <c r="R358" s="35">
        <v>832</v>
      </c>
      <c r="S358" s="35">
        <v>3</v>
      </c>
    </row>
    <row r="359" spans="1:19" ht="15.75" x14ac:dyDescent="0.25">
      <c r="A359">
        <v>0</v>
      </c>
      <c r="B359" t="s">
        <v>1611</v>
      </c>
      <c r="C359" t="b">
        <f t="shared" si="3"/>
        <v>1</v>
      </c>
      <c r="D359" s="35">
        <v>110583</v>
      </c>
      <c r="E359" s="36" t="s">
        <v>1611</v>
      </c>
      <c r="F359" s="36" t="s">
        <v>368</v>
      </c>
      <c r="G359" s="35">
        <v>1</v>
      </c>
      <c r="H359" s="35">
        <v>2</v>
      </c>
      <c r="I359" s="35">
        <v>2</v>
      </c>
      <c r="J359" s="35">
        <v>18</v>
      </c>
      <c r="K359" s="36" t="s">
        <v>474</v>
      </c>
      <c r="L359" s="35">
        <v>18</v>
      </c>
      <c r="M359" s="35">
        <v>28065</v>
      </c>
      <c r="N359" s="37">
        <v>31225</v>
      </c>
      <c r="O359" s="35">
        <v>1</v>
      </c>
      <c r="P359" s="36" t="s">
        <v>424</v>
      </c>
      <c r="Q359" s="35">
        <v>1</v>
      </c>
      <c r="R359" s="35">
        <v>2538</v>
      </c>
      <c r="S359" s="35">
        <v>1</v>
      </c>
    </row>
    <row r="360" spans="1:19" ht="15.75" x14ac:dyDescent="0.25">
      <c r="A360">
        <v>0</v>
      </c>
      <c r="B360" t="s">
        <v>1610</v>
      </c>
      <c r="C360" t="b">
        <f t="shared" si="3"/>
        <v>1</v>
      </c>
      <c r="D360" s="35">
        <v>110592</v>
      </c>
      <c r="E360" s="36" t="s">
        <v>1610</v>
      </c>
      <c r="F360" s="36" t="s">
        <v>368</v>
      </c>
      <c r="G360" s="35">
        <v>1</v>
      </c>
      <c r="H360" s="35">
        <v>2</v>
      </c>
      <c r="I360" s="35">
        <v>2</v>
      </c>
      <c r="J360" s="35">
        <v>18</v>
      </c>
      <c r="K360" s="36" t="s">
        <v>474</v>
      </c>
      <c r="L360" s="35">
        <v>18</v>
      </c>
      <c r="M360" s="35">
        <v>16787</v>
      </c>
      <c r="N360" s="37">
        <v>20107</v>
      </c>
      <c r="O360" s="53">
        <v>1</v>
      </c>
      <c r="P360" s="36" t="s">
        <v>424</v>
      </c>
      <c r="Q360" s="35">
        <v>1</v>
      </c>
      <c r="R360" s="35">
        <v>955</v>
      </c>
      <c r="S360" s="35">
        <v>3</v>
      </c>
    </row>
    <row r="361" spans="1:19" ht="15.75" x14ac:dyDescent="0.25">
      <c r="A361">
        <v>0</v>
      </c>
      <c r="B361" t="s">
        <v>333</v>
      </c>
      <c r="C361" t="b">
        <f t="shared" si="3"/>
        <v>1</v>
      </c>
      <c r="D361" s="35">
        <v>409698</v>
      </c>
      <c r="E361" s="36" t="s">
        <v>333</v>
      </c>
      <c r="F361" s="36" t="s">
        <v>368</v>
      </c>
      <c r="G361" s="35">
        <v>1</v>
      </c>
      <c r="H361" s="35">
        <v>2</v>
      </c>
      <c r="I361" s="35">
        <v>2</v>
      </c>
      <c r="J361" s="35">
        <v>20</v>
      </c>
      <c r="K361" s="36" t="s">
        <v>449</v>
      </c>
      <c r="L361" s="35">
        <v>20</v>
      </c>
      <c r="M361" s="35">
        <v>4419</v>
      </c>
      <c r="N361" s="37">
        <v>5410</v>
      </c>
      <c r="O361" s="37"/>
      <c r="P361" s="36" t="s">
        <v>424</v>
      </c>
      <c r="Q361" s="35">
        <v>1</v>
      </c>
      <c r="R361" s="61">
        <v>2655</v>
      </c>
      <c r="S361" s="35">
        <v>2</v>
      </c>
    </row>
    <row r="362" spans="1:19" ht="15.75" x14ac:dyDescent="0.25">
      <c r="A362">
        <v>0</v>
      </c>
      <c r="B362" t="s">
        <v>1609</v>
      </c>
      <c r="C362" t="b">
        <f t="shared" si="3"/>
        <v>1</v>
      </c>
      <c r="D362" s="35">
        <v>110608</v>
      </c>
      <c r="E362" s="36" t="s">
        <v>1609</v>
      </c>
      <c r="F362" s="36" t="s">
        <v>368</v>
      </c>
      <c r="G362" s="35">
        <v>1</v>
      </c>
      <c r="H362" s="35">
        <v>2</v>
      </c>
      <c r="I362" s="35">
        <v>2</v>
      </c>
      <c r="J362" s="35">
        <v>18</v>
      </c>
      <c r="K362" s="36" t="s">
        <v>474</v>
      </c>
      <c r="L362" s="35">
        <v>18</v>
      </c>
      <c r="M362" s="35">
        <v>28811</v>
      </c>
      <c r="N362" s="37">
        <v>33509</v>
      </c>
      <c r="O362" s="53">
        <v>1</v>
      </c>
      <c r="P362" s="36" t="s">
        <v>424</v>
      </c>
      <c r="Q362" s="35">
        <v>1</v>
      </c>
      <c r="R362" s="61">
        <v>2936</v>
      </c>
      <c r="S362" s="35">
        <v>2</v>
      </c>
    </row>
    <row r="363" spans="1:19" ht="15.75" x14ac:dyDescent="0.25">
      <c r="A363">
        <v>0</v>
      </c>
      <c r="B363" t="s">
        <v>1608</v>
      </c>
      <c r="C363" t="b">
        <f t="shared" si="3"/>
        <v>1</v>
      </c>
      <c r="D363" s="35">
        <v>110617</v>
      </c>
      <c r="E363" s="36" t="s">
        <v>1608</v>
      </c>
      <c r="F363" s="36" t="s">
        <v>368</v>
      </c>
      <c r="G363" s="35">
        <v>1</v>
      </c>
      <c r="H363" s="35">
        <v>2</v>
      </c>
      <c r="I363" s="35">
        <v>2</v>
      </c>
      <c r="J363" s="35">
        <v>18</v>
      </c>
      <c r="K363" s="36" t="s">
        <v>474</v>
      </c>
      <c r="L363" s="35">
        <v>18</v>
      </c>
      <c r="M363" s="35">
        <v>22965</v>
      </c>
      <c r="N363" s="37">
        <v>25142</v>
      </c>
      <c r="O363" s="53">
        <v>1</v>
      </c>
      <c r="P363" s="36" t="s">
        <v>424</v>
      </c>
      <c r="Q363" s="35">
        <v>1</v>
      </c>
      <c r="R363" s="61">
        <v>1624</v>
      </c>
      <c r="S363" s="35">
        <v>2</v>
      </c>
    </row>
    <row r="364" spans="1:19" ht="15.75" x14ac:dyDescent="0.25">
      <c r="A364">
        <v>0</v>
      </c>
      <c r="B364" t="s">
        <v>1614</v>
      </c>
      <c r="C364" t="b">
        <f t="shared" si="3"/>
        <v>1</v>
      </c>
      <c r="D364" s="35">
        <v>110510</v>
      </c>
      <c r="E364" s="36" t="s">
        <v>1614</v>
      </c>
      <c r="F364" s="36" t="s">
        <v>368</v>
      </c>
      <c r="G364" s="35">
        <v>1</v>
      </c>
      <c r="H364" s="35">
        <v>2</v>
      </c>
      <c r="I364" s="35">
        <v>2</v>
      </c>
      <c r="J364" s="35">
        <v>18</v>
      </c>
      <c r="K364" s="36" t="s">
        <v>474</v>
      </c>
      <c r="L364" s="35">
        <v>18</v>
      </c>
      <c r="M364" s="35">
        <v>14103</v>
      </c>
      <c r="N364" s="37">
        <v>16444</v>
      </c>
      <c r="O364" s="61">
        <v>1</v>
      </c>
      <c r="P364" s="36" t="s">
        <v>424</v>
      </c>
      <c r="Q364" s="35">
        <v>1</v>
      </c>
      <c r="R364" s="61">
        <v>1470</v>
      </c>
      <c r="S364" s="35">
        <v>2</v>
      </c>
    </row>
    <row r="365" spans="1:19" ht="15.75" x14ac:dyDescent="0.25">
      <c r="A365">
        <v>0</v>
      </c>
      <c r="B365" t="s">
        <v>510</v>
      </c>
      <c r="C365" t="b">
        <f t="shared" si="3"/>
        <v>1</v>
      </c>
      <c r="D365" s="35">
        <v>366711</v>
      </c>
      <c r="E365" s="36" t="s">
        <v>510</v>
      </c>
      <c r="F365" s="36" t="s">
        <v>368</v>
      </c>
      <c r="G365" s="35">
        <v>1</v>
      </c>
      <c r="H365" s="35">
        <v>2</v>
      </c>
      <c r="I365" s="35">
        <v>2</v>
      </c>
      <c r="J365" s="35">
        <v>19</v>
      </c>
      <c r="K365" s="36" t="s">
        <v>432</v>
      </c>
      <c r="L365" s="35">
        <v>19</v>
      </c>
      <c r="M365" s="35">
        <v>7937</v>
      </c>
      <c r="N365" s="37">
        <v>10024</v>
      </c>
      <c r="O365" s="37"/>
      <c r="P365" s="36" t="s">
        <v>424</v>
      </c>
      <c r="Q365" s="35">
        <v>1</v>
      </c>
      <c r="R365" s="35">
        <v>623</v>
      </c>
      <c r="S365" s="35">
        <v>3</v>
      </c>
    </row>
    <row r="366" spans="1:19" ht="15.75" x14ac:dyDescent="0.25">
      <c r="A366">
        <v>0</v>
      </c>
      <c r="B366" t="s">
        <v>192</v>
      </c>
      <c r="C366" t="b">
        <f t="shared" si="3"/>
        <v>1</v>
      </c>
      <c r="D366" s="35">
        <v>110495</v>
      </c>
      <c r="E366" s="36" t="s">
        <v>192</v>
      </c>
      <c r="F366" s="36" t="s">
        <v>368</v>
      </c>
      <c r="G366" s="35">
        <v>1</v>
      </c>
      <c r="H366" s="35">
        <v>2</v>
      </c>
      <c r="I366" s="35">
        <v>2</v>
      </c>
      <c r="J366" s="35">
        <v>18</v>
      </c>
      <c r="K366" s="36" t="s">
        <v>474</v>
      </c>
      <c r="L366" s="35">
        <v>18</v>
      </c>
      <c r="M366" s="35">
        <v>6889</v>
      </c>
      <c r="N366" s="37">
        <v>7907</v>
      </c>
      <c r="O366" s="37"/>
      <c r="P366" s="36" t="s">
        <v>424</v>
      </c>
      <c r="Q366" s="35">
        <v>1</v>
      </c>
      <c r="R366" s="61">
        <v>671</v>
      </c>
      <c r="S366" s="35">
        <v>2</v>
      </c>
    </row>
    <row r="367" spans="1:19" x14ac:dyDescent="0.2">
      <c r="A367">
        <v>0</v>
      </c>
      <c r="D367" s="54">
        <v>460075</v>
      </c>
      <c r="E367" s="54" t="s">
        <v>3216</v>
      </c>
      <c r="F367" s="57" t="s">
        <v>368</v>
      </c>
      <c r="G367" s="58"/>
      <c r="H367" s="54"/>
      <c r="I367" s="54"/>
      <c r="J367" s="54"/>
      <c r="K367" s="57" t="s">
        <v>3359</v>
      </c>
      <c r="L367" s="54"/>
      <c r="M367" s="54"/>
      <c r="N367" s="37">
        <v>405</v>
      </c>
      <c r="P367" s="54"/>
      <c r="Q367" s="54"/>
      <c r="R367" s="63"/>
      <c r="S367" s="54"/>
    </row>
    <row r="368" spans="1:19" ht="15.75" x14ac:dyDescent="0.25">
      <c r="A368">
        <v>0</v>
      </c>
      <c r="B368" t="s">
        <v>809</v>
      </c>
      <c r="C368" t="b">
        <f>+B368=E368</f>
        <v>1</v>
      </c>
      <c r="D368" s="35">
        <v>211361</v>
      </c>
      <c r="E368" s="36" t="s">
        <v>809</v>
      </c>
      <c r="F368" s="36" t="s">
        <v>379</v>
      </c>
      <c r="G368" s="35">
        <v>1</v>
      </c>
      <c r="H368" s="35">
        <v>2</v>
      </c>
      <c r="I368" s="35">
        <v>2</v>
      </c>
      <c r="J368" s="35">
        <v>18</v>
      </c>
      <c r="K368" s="36" t="s">
        <v>474</v>
      </c>
      <c r="L368" s="35">
        <v>18</v>
      </c>
      <c r="M368" s="35">
        <v>8293</v>
      </c>
      <c r="N368" s="37">
        <v>7181</v>
      </c>
      <c r="O368" s="37"/>
      <c r="P368" s="36" t="s">
        <v>424</v>
      </c>
      <c r="Q368" s="35">
        <v>1</v>
      </c>
      <c r="R368" s="35">
        <v>2264</v>
      </c>
      <c r="S368" s="35">
        <v>1</v>
      </c>
    </row>
    <row r="369" spans="1:19" x14ac:dyDescent="0.2">
      <c r="A369">
        <v>0</v>
      </c>
      <c r="D369" s="54">
        <v>111391</v>
      </c>
      <c r="E369" s="54" t="s">
        <v>1769</v>
      </c>
      <c r="F369" s="57" t="s">
        <v>368</v>
      </c>
      <c r="G369" s="58"/>
      <c r="H369" s="54"/>
      <c r="I369" s="54"/>
      <c r="J369" s="54"/>
      <c r="K369" s="57" t="s">
        <v>3368</v>
      </c>
      <c r="L369" s="54"/>
      <c r="M369" s="54"/>
      <c r="N369" s="37">
        <v>646</v>
      </c>
      <c r="P369" s="54"/>
      <c r="Q369" s="54"/>
      <c r="R369" s="63"/>
      <c r="S369" s="54"/>
    </row>
    <row r="370" spans="1:19" x14ac:dyDescent="0.2">
      <c r="A370">
        <v>0</v>
      </c>
      <c r="D370" s="54">
        <v>150172</v>
      </c>
      <c r="E370" s="54" t="s">
        <v>2055</v>
      </c>
      <c r="F370" s="57" t="s">
        <v>360</v>
      </c>
      <c r="G370" s="58"/>
      <c r="H370" s="54"/>
      <c r="I370" s="54"/>
      <c r="J370" s="54"/>
      <c r="K370" s="57" t="s">
        <v>3351</v>
      </c>
      <c r="L370" s="54"/>
      <c r="M370" s="54"/>
      <c r="N370" s="37">
        <v>824</v>
      </c>
      <c r="P370" s="54"/>
      <c r="Q370" s="54"/>
      <c r="R370" s="54"/>
      <c r="S370" s="54"/>
    </row>
    <row r="371" spans="1:19" ht="15.75" x14ac:dyDescent="0.25">
      <c r="A371">
        <v>0</v>
      </c>
      <c r="D371" s="54">
        <v>211370</v>
      </c>
      <c r="E371" s="54" t="s">
        <v>2734</v>
      </c>
      <c r="F371" s="57" t="s">
        <v>379</v>
      </c>
      <c r="G371" s="58"/>
      <c r="H371" s="54"/>
      <c r="I371" s="54"/>
      <c r="J371" s="54"/>
      <c r="K371" s="43" t="s">
        <v>3363</v>
      </c>
      <c r="L371" s="54"/>
      <c r="M371" s="54"/>
      <c r="N371" s="37">
        <v>39</v>
      </c>
      <c r="P371" s="54"/>
      <c r="Q371" s="54"/>
      <c r="R371" s="54"/>
      <c r="S371" s="54"/>
    </row>
    <row r="372" spans="1:19" ht="15.75" x14ac:dyDescent="0.25">
      <c r="A372">
        <v>0</v>
      </c>
      <c r="D372" s="54">
        <v>176789</v>
      </c>
      <c r="E372" s="54" t="s">
        <v>2354</v>
      </c>
      <c r="F372" s="57" t="s">
        <v>398</v>
      </c>
      <c r="G372" s="58"/>
      <c r="H372" s="54"/>
      <c r="I372" s="54"/>
      <c r="J372" s="54"/>
      <c r="K372" s="43" t="s">
        <v>3363</v>
      </c>
      <c r="L372" s="54"/>
      <c r="M372" s="54"/>
      <c r="N372" s="37">
        <v>242</v>
      </c>
      <c r="P372" s="54"/>
      <c r="Q372" s="54"/>
      <c r="R372" s="63"/>
      <c r="S372" s="54"/>
    </row>
    <row r="373" spans="1:19" x14ac:dyDescent="0.2">
      <c r="A373">
        <v>0</v>
      </c>
      <c r="D373" s="54">
        <v>169080</v>
      </c>
      <c r="E373" s="54" t="s">
        <v>2277</v>
      </c>
      <c r="F373" s="57" t="s">
        <v>361</v>
      </c>
      <c r="G373" s="58"/>
      <c r="H373" s="54"/>
      <c r="I373" s="54"/>
      <c r="J373" s="54"/>
      <c r="K373" s="57" t="s">
        <v>3348</v>
      </c>
      <c r="L373" s="54"/>
      <c r="M373" s="54"/>
      <c r="N373" s="37">
        <v>3921</v>
      </c>
      <c r="P373" s="54"/>
      <c r="Q373" s="54"/>
      <c r="R373" s="54"/>
      <c r="S373" s="54"/>
    </row>
    <row r="374" spans="1:19" ht="15.75" x14ac:dyDescent="0.25">
      <c r="A374">
        <v>0</v>
      </c>
      <c r="D374" s="54">
        <v>169099</v>
      </c>
      <c r="E374" s="54" t="s">
        <v>2278</v>
      </c>
      <c r="F374" s="57" t="s">
        <v>361</v>
      </c>
      <c r="G374" s="58"/>
      <c r="H374" s="54"/>
      <c r="I374" s="54"/>
      <c r="J374" s="54"/>
      <c r="K374" s="43" t="s">
        <v>3363</v>
      </c>
      <c r="L374" s="54"/>
      <c r="M374" s="54"/>
      <c r="N374" s="37">
        <v>266</v>
      </c>
      <c r="P374" s="54"/>
      <c r="Q374" s="54"/>
      <c r="R374" s="54"/>
      <c r="S374" s="54"/>
    </row>
    <row r="375" spans="1:19" x14ac:dyDescent="0.2">
      <c r="A375">
        <v>0</v>
      </c>
      <c r="D375" s="54">
        <v>165167</v>
      </c>
      <c r="E375" s="54" t="s">
        <v>2218</v>
      </c>
      <c r="F375" s="57" t="s">
        <v>374</v>
      </c>
      <c r="G375" s="58"/>
      <c r="H375" s="54"/>
      <c r="I375" s="54"/>
      <c r="J375" s="54"/>
      <c r="K375" s="57" t="s">
        <v>3356</v>
      </c>
      <c r="L375" s="54"/>
      <c r="M375" s="54"/>
      <c r="N375" s="37">
        <v>1939</v>
      </c>
      <c r="P375" s="54"/>
      <c r="Q375" s="54"/>
      <c r="R375" s="63"/>
      <c r="S375" s="54"/>
    </row>
    <row r="376" spans="1:19" ht="15.75" x14ac:dyDescent="0.25">
      <c r="A376">
        <v>0</v>
      </c>
      <c r="B376" t="s">
        <v>1050</v>
      </c>
      <c r="C376" t="b">
        <f>+B376=E376</f>
        <v>1</v>
      </c>
      <c r="D376" s="35">
        <v>183938</v>
      </c>
      <c r="E376" s="36" t="s">
        <v>1050</v>
      </c>
      <c r="F376" s="36" t="s">
        <v>365</v>
      </c>
      <c r="G376" s="35">
        <v>1</v>
      </c>
      <c r="H376" s="35">
        <v>2</v>
      </c>
      <c r="I376" s="35">
        <v>2</v>
      </c>
      <c r="J376" s="35">
        <v>5</v>
      </c>
      <c r="K376" s="36" t="s">
        <v>425</v>
      </c>
      <c r="L376" s="35">
        <v>5</v>
      </c>
      <c r="M376" s="35">
        <v>10513</v>
      </c>
      <c r="N376" s="37">
        <v>9177</v>
      </c>
      <c r="O376" s="61">
        <v>1</v>
      </c>
      <c r="P376" s="36" t="s">
        <v>424</v>
      </c>
      <c r="Q376" s="35">
        <v>2</v>
      </c>
      <c r="R376" s="60"/>
      <c r="S376" s="35">
        <v>3</v>
      </c>
    </row>
    <row r="377" spans="1:19" ht="15.75" x14ac:dyDescent="0.25">
      <c r="A377">
        <v>0</v>
      </c>
      <c r="B377" t="s">
        <v>845</v>
      </c>
      <c r="C377" t="b">
        <f>+B377=E377</f>
        <v>1</v>
      </c>
      <c r="D377" s="35">
        <v>206914</v>
      </c>
      <c r="E377" s="36" t="s">
        <v>845</v>
      </c>
      <c r="F377" s="36" t="s">
        <v>377</v>
      </c>
      <c r="G377" s="35">
        <v>1</v>
      </c>
      <c r="H377" s="35">
        <v>2</v>
      </c>
      <c r="I377" s="35">
        <v>2</v>
      </c>
      <c r="J377" s="35">
        <v>20</v>
      </c>
      <c r="K377" s="36" t="s">
        <v>449</v>
      </c>
      <c r="L377" s="35">
        <v>20</v>
      </c>
      <c r="M377" s="35">
        <v>4829</v>
      </c>
      <c r="N377" s="37">
        <v>4615</v>
      </c>
      <c r="O377" s="37"/>
      <c r="P377" s="36" t="s">
        <v>424</v>
      </c>
      <c r="Q377" s="35">
        <v>1</v>
      </c>
      <c r="R377" s="35">
        <v>724</v>
      </c>
      <c r="S377" s="35">
        <v>2</v>
      </c>
    </row>
    <row r="378" spans="1:19" x14ac:dyDescent="0.2">
      <c r="A378">
        <v>0</v>
      </c>
      <c r="D378" s="54">
        <v>198136</v>
      </c>
      <c r="E378" s="54" t="s">
        <v>2582</v>
      </c>
      <c r="F378" s="57" t="s">
        <v>387</v>
      </c>
      <c r="G378" s="58"/>
      <c r="H378" s="54"/>
      <c r="I378" s="54"/>
      <c r="J378" s="54"/>
      <c r="K378" s="57" t="s">
        <v>3356</v>
      </c>
      <c r="L378" s="54"/>
      <c r="M378" s="54"/>
      <c r="N378" s="37">
        <v>5427</v>
      </c>
      <c r="P378" s="54"/>
      <c r="Q378" s="54"/>
      <c r="R378" s="54"/>
      <c r="S378" s="54"/>
    </row>
    <row r="379" spans="1:19" x14ac:dyDescent="0.2">
      <c r="A379">
        <v>0</v>
      </c>
      <c r="D379" s="54">
        <v>156365</v>
      </c>
      <c r="E379" s="54" t="s">
        <v>2147</v>
      </c>
      <c r="F379" s="57" t="s">
        <v>396</v>
      </c>
      <c r="G379" s="58"/>
      <c r="H379" s="54"/>
      <c r="I379" s="54"/>
      <c r="J379" s="54"/>
      <c r="K379" s="57" t="s">
        <v>3350</v>
      </c>
      <c r="L379" s="54"/>
      <c r="M379" s="54"/>
      <c r="N379" s="37">
        <v>2713</v>
      </c>
      <c r="O379" s="54"/>
      <c r="P379" s="54"/>
      <c r="Q379" s="54"/>
      <c r="R379" s="54"/>
      <c r="S379" s="54"/>
    </row>
    <row r="380" spans="1:19" ht="15.75" x14ac:dyDescent="0.25">
      <c r="A380">
        <v>0</v>
      </c>
      <c r="B380" t="s">
        <v>1607</v>
      </c>
      <c r="C380" t="b">
        <f>+B380=E380</f>
        <v>1</v>
      </c>
      <c r="D380" s="35">
        <v>111434</v>
      </c>
      <c r="E380" s="36" t="s">
        <v>1607</v>
      </c>
      <c r="F380" s="36" t="s">
        <v>368</v>
      </c>
      <c r="G380" s="35">
        <v>1</v>
      </c>
      <c r="H380" s="35">
        <v>2</v>
      </c>
      <c r="I380" s="35">
        <v>2</v>
      </c>
      <c r="J380" s="35">
        <v>5</v>
      </c>
      <c r="K380" s="36" t="s">
        <v>425</v>
      </c>
      <c r="L380" s="35">
        <v>5</v>
      </c>
      <c r="M380" s="35">
        <v>3187</v>
      </c>
      <c r="N380" s="37">
        <v>3021</v>
      </c>
      <c r="O380" s="61">
        <v>1</v>
      </c>
      <c r="P380" s="36" t="s">
        <v>424</v>
      </c>
      <c r="Q380" s="35">
        <v>2</v>
      </c>
      <c r="R380" s="37"/>
      <c r="S380" s="35">
        <v>3</v>
      </c>
    </row>
    <row r="381" spans="1:19" x14ac:dyDescent="0.2">
      <c r="A381">
        <v>0</v>
      </c>
      <c r="D381" s="54">
        <v>189705</v>
      </c>
      <c r="E381" s="54" t="s">
        <v>2462</v>
      </c>
      <c r="F381" s="57" t="s">
        <v>357</v>
      </c>
      <c r="G381" s="58"/>
      <c r="H381" s="54"/>
      <c r="I381" s="54"/>
      <c r="J381" s="54"/>
      <c r="K381" s="57" t="s">
        <v>3356</v>
      </c>
      <c r="L381" s="54"/>
      <c r="M381" s="54"/>
      <c r="N381" s="37">
        <v>3864</v>
      </c>
      <c r="P381" s="54"/>
      <c r="Q381" s="54"/>
      <c r="R381" s="63"/>
      <c r="S381" s="54"/>
    </row>
    <row r="382" spans="1:19" ht="15.75" x14ac:dyDescent="0.25">
      <c r="A382">
        <v>0</v>
      </c>
      <c r="B382" t="s">
        <v>1211</v>
      </c>
      <c r="C382" t="b">
        <f>+B382=E382</f>
        <v>1</v>
      </c>
      <c r="D382" s="35">
        <v>165194</v>
      </c>
      <c r="E382" s="36" t="s">
        <v>1211</v>
      </c>
      <c r="F382" s="36" t="s">
        <v>374</v>
      </c>
      <c r="G382" s="35">
        <v>1</v>
      </c>
      <c r="H382" s="35">
        <v>2</v>
      </c>
      <c r="I382" s="35">
        <v>2</v>
      </c>
      <c r="J382" s="35">
        <v>2</v>
      </c>
      <c r="K382" s="36" t="s">
        <v>425</v>
      </c>
      <c r="L382" s="35">
        <v>2</v>
      </c>
      <c r="M382" s="35">
        <v>2639</v>
      </c>
      <c r="N382" s="37">
        <v>2231</v>
      </c>
      <c r="O382" s="37"/>
      <c r="P382" s="36" t="s">
        <v>424</v>
      </c>
      <c r="Q382" s="35">
        <v>2</v>
      </c>
      <c r="R382" s="60"/>
      <c r="S382" s="35">
        <v>3</v>
      </c>
    </row>
    <row r="383" spans="1:19" ht="15.75" x14ac:dyDescent="0.25">
      <c r="A383">
        <v>0</v>
      </c>
      <c r="B383" t="s">
        <v>961</v>
      </c>
      <c r="C383" t="b">
        <f>+B383=E383</f>
        <v>1</v>
      </c>
      <c r="D383" s="35">
        <v>198154</v>
      </c>
      <c r="E383" s="36" t="s">
        <v>961</v>
      </c>
      <c r="F383" s="36" t="s">
        <v>387</v>
      </c>
      <c r="G383" s="35">
        <v>1</v>
      </c>
      <c r="H383" s="35">
        <v>2</v>
      </c>
      <c r="I383" s="35">
        <v>2</v>
      </c>
      <c r="J383" s="35">
        <v>3</v>
      </c>
      <c r="K383" s="36" t="s">
        <v>425</v>
      </c>
      <c r="L383" s="35">
        <v>3</v>
      </c>
      <c r="M383" s="35">
        <v>5782</v>
      </c>
      <c r="N383" s="37">
        <v>6098</v>
      </c>
      <c r="O383" s="37"/>
      <c r="P383" s="36" t="s">
        <v>424</v>
      </c>
      <c r="Q383" s="35">
        <v>2</v>
      </c>
      <c r="R383" s="37"/>
      <c r="S383" s="35">
        <v>3</v>
      </c>
    </row>
    <row r="384" spans="1:19" ht="15.75" x14ac:dyDescent="0.25">
      <c r="A384">
        <v>0</v>
      </c>
      <c r="B384" t="s">
        <v>3471</v>
      </c>
      <c r="C384" t="b">
        <f>+B384=E384</f>
        <v>1</v>
      </c>
      <c r="D384" s="35">
        <v>158352</v>
      </c>
      <c r="E384" s="41" t="str">
        <f>+B384</f>
        <v>Capital Area Technical College</v>
      </c>
      <c r="F384" s="36" t="s">
        <v>399</v>
      </c>
      <c r="G384" s="35">
        <v>1</v>
      </c>
      <c r="H384" s="35">
        <v>2</v>
      </c>
      <c r="I384" s="35">
        <v>2</v>
      </c>
      <c r="J384" s="35">
        <v>7</v>
      </c>
      <c r="K384" s="36" t="s">
        <v>425</v>
      </c>
      <c r="L384" s="35">
        <v>7</v>
      </c>
      <c r="M384" s="35">
        <v>2175</v>
      </c>
      <c r="N384" s="37">
        <v>1333</v>
      </c>
      <c r="O384" s="37"/>
      <c r="P384" s="36" t="s">
        <v>424</v>
      </c>
      <c r="Q384" s="35">
        <v>2</v>
      </c>
      <c r="R384" s="60"/>
      <c r="S384" s="35">
        <v>3</v>
      </c>
    </row>
    <row r="385" spans="1:19" ht="15.75" x14ac:dyDescent="0.25">
      <c r="A385">
        <v>0</v>
      </c>
      <c r="B385" t="s">
        <v>1484</v>
      </c>
      <c r="C385" t="b">
        <f>+B385=E385</f>
        <v>1</v>
      </c>
      <c r="D385" s="35">
        <v>129367</v>
      </c>
      <c r="E385" s="36" t="s">
        <v>1484</v>
      </c>
      <c r="F385" s="36" t="s">
        <v>370</v>
      </c>
      <c r="G385" s="35">
        <v>1</v>
      </c>
      <c r="H385" s="35">
        <v>2</v>
      </c>
      <c r="I385" s="35">
        <v>2</v>
      </c>
      <c r="J385" s="35">
        <v>6</v>
      </c>
      <c r="K385" s="36" t="s">
        <v>425</v>
      </c>
      <c r="L385" s="35">
        <v>6</v>
      </c>
      <c r="M385" s="35">
        <v>2384</v>
      </c>
      <c r="N385" s="37">
        <v>2059</v>
      </c>
      <c r="O385" s="61">
        <v>1</v>
      </c>
      <c r="P385" s="36" t="s">
        <v>424</v>
      </c>
      <c r="Q385" s="35">
        <v>2</v>
      </c>
      <c r="R385" s="60"/>
      <c r="S385" s="35">
        <v>3</v>
      </c>
    </row>
    <row r="386" spans="1:19" x14ac:dyDescent="0.2">
      <c r="A386">
        <v>0</v>
      </c>
      <c r="D386" s="54">
        <v>201548</v>
      </c>
      <c r="E386" s="54" t="s">
        <v>2632</v>
      </c>
      <c r="F386" s="57" t="s">
        <v>383</v>
      </c>
      <c r="G386" s="58"/>
      <c r="H386" s="54"/>
      <c r="I386" s="54"/>
      <c r="J386" s="54"/>
      <c r="K386" s="57" t="s">
        <v>3350</v>
      </c>
      <c r="L386" s="54"/>
      <c r="M386" s="54"/>
      <c r="N386" s="37">
        <v>3231</v>
      </c>
      <c r="O386" s="54"/>
      <c r="P386" s="54"/>
      <c r="Q386" s="54"/>
      <c r="R386" s="54"/>
      <c r="S386" s="54"/>
    </row>
    <row r="387" spans="1:19" x14ac:dyDescent="0.2">
      <c r="A387">
        <v>0</v>
      </c>
      <c r="D387" s="54">
        <v>162061</v>
      </c>
      <c r="E387" s="54" t="s">
        <v>2185</v>
      </c>
      <c r="F387" s="57" t="s">
        <v>373</v>
      </c>
      <c r="G387" s="58"/>
      <c r="H387" s="54"/>
      <c r="I387" s="54"/>
      <c r="J387" s="54"/>
      <c r="K387" s="57" t="s">
        <v>3370</v>
      </c>
      <c r="L387" s="54"/>
      <c r="M387" s="54"/>
      <c r="N387" s="37">
        <v>623</v>
      </c>
      <c r="P387" s="54"/>
      <c r="Q387" s="54"/>
      <c r="R387" s="63"/>
      <c r="S387" s="54"/>
    </row>
    <row r="388" spans="1:19" x14ac:dyDescent="0.2">
      <c r="A388">
        <v>0</v>
      </c>
      <c r="D388" s="54">
        <v>238430</v>
      </c>
      <c r="E388" s="54" t="s">
        <v>3011</v>
      </c>
      <c r="F388" s="57" t="s">
        <v>380</v>
      </c>
      <c r="G388" s="58"/>
      <c r="H388" s="54"/>
      <c r="I388" s="54"/>
      <c r="J388" s="54"/>
      <c r="K388" s="57" t="s">
        <v>3357</v>
      </c>
      <c r="L388" s="54"/>
      <c r="M388" s="54"/>
      <c r="N388" s="37">
        <v>4150</v>
      </c>
      <c r="P388" s="54"/>
      <c r="Q388" s="54"/>
      <c r="R388" s="63"/>
      <c r="S388" s="54"/>
    </row>
    <row r="389" spans="1:19" ht="15.75" x14ac:dyDescent="0.25">
      <c r="A389">
        <v>0</v>
      </c>
      <c r="B389" t="s">
        <v>844</v>
      </c>
      <c r="C389" t="b">
        <f>+B389=E389</f>
        <v>1</v>
      </c>
      <c r="D389" s="35">
        <v>206923</v>
      </c>
      <c r="E389" s="36" t="s">
        <v>844</v>
      </c>
      <c r="F389" s="36" t="s">
        <v>377</v>
      </c>
      <c r="G389" s="35">
        <v>1</v>
      </c>
      <c r="H389" s="35">
        <v>2</v>
      </c>
      <c r="I389" s="35">
        <v>2</v>
      </c>
      <c r="J389" s="35">
        <v>2</v>
      </c>
      <c r="K389" s="36" t="s">
        <v>425</v>
      </c>
      <c r="L389" s="35">
        <v>2</v>
      </c>
      <c r="M389" s="35">
        <v>2049</v>
      </c>
      <c r="N389" s="37">
        <v>1894</v>
      </c>
      <c r="O389" s="53">
        <v>1</v>
      </c>
      <c r="P389" s="36" t="s">
        <v>424</v>
      </c>
      <c r="Q389" s="35">
        <v>1</v>
      </c>
      <c r="R389" s="61">
        <v>310</v>
      </c>
      <c r="S389" s="35">
        <v>1</v>
      </c>
    </row>
    <row r="390" spans="1:19" ht="15.75" x14ac:dyDescent="0.25">
      <c r="A390">
        <v>0</v>
      </c>
      <c r="B390" t="s">
        <v>1399</v>
      </c>
      <c r="C390" t="b">
        <f>+B390=E390</f>
        <v>1</v>
      </c>
      <c r="D390" s="35">
        <v>143613</v>
      </c>
      <c r="E390" s="36" t="s">
        <v>1399</v>
      </c>
      <c r="F390" s="36" t="s">
        <v>363</v>
      </c>
      <c r="G390" s="35">
        <v>1</v>
      </c>
      <c r="H390" s="35">
        <v>2</v>
      </c>
      <c r="I390" s="35">
        <v>2</v>
      </c>
      <c r="J390" s="35">
        <v>2</v>
      </c>
      <c r="K390" s="36" t="s">
        <v>425</v>
      </c>
      <c r="L390" s="35">
        <v>2</v>
      </c>
      <c r="M390" s="35">
        <v>1685</v>
      </c>
      <c r="N390" s="37">
        <v>1463</v>
      </c>
      <c r="O390" s="37"/>
      <c r="P390" s="36" t="s">
        <v>424</v>
      </c>
      <c r="Q390" s="35">
        <v>2</v>
      </c>
      <c r="R390" s="37"/>
      <c r="S390" s="35">
        <v>3</v>
      </c>
    </row>
    <row r="391" spans="1:19" x14ac:dyDescent="0.2">
      <c r="A391">
        <v>0</v>
      </c>
      <c r="D391" s="54">
        <v>173258</v>
      </c>
      <c r="E391" s="54" t="s">
        <v>2312</v>
      </c>
      <c r="F391" s="57" t="s">
        <v>393</v>
      </c>
      <c r="G391" s="58"/>
      <c r="H391" s="54"/>
      <c r="I391" s="54"/>
      <c r="J391" s="54"/>
      <c r="K391" s="57" t="s">
        <v>3348</v>
      </c>
      <c r="L391" s="54"/>
      <c r="M391" s="54"/>
      <c r="N391" s="37">
        <v>2033</v>
      </c>
      <c r="P391" s="54"/>
      <c r="Q391" s="54"/>
      <c r="R391" s="63"/>
      <c r="S391" s="54"/>
    </row>
    <row r="392" spans="1:19" x14ac:dyDescent="0.2">
      <c r="A392">
        <v>0</v>
      </c>
      <c r="D392" s="54">
        <v>132842</v>
      </c>
      <c r="E392" s="54" t="s">
        <v>1903</v>
      </c>
      <c r="F392" s="57" t="s">
        <v>390</v>
      </c>
      <c r="G392" s="58"/>
      <c r="H392" s="54"/>
      <c r="I392" s="54"/>
      <c r="J392" s="54"/>
      <c r="K392" s="57" t="s">
        <v>3350</v>
      </c>
      <c r="L392" s="54"/>
      <c r="M392" s="54"/>
      <c r="N392" s="37">
        <v>745</v>
      </c>
      <c r="P392" s="54"/>
      <c r="Q392" s="54"/>
      <c r="R392" s="63"/>
      <c r="S392" s="54"/>
    </row>
    <row r="393" spans="1:19" x14ac:dyDescent="0.2">
      <c r="A393">
        <v>0</v>
      </c>
      <c r="D393" s="54">
        <v>211431</v>
      </c>
      <c r="E393" s="54" t="s">
        <v>2735</v>
      </c>
      <c r="F393" s="57" t="s">
        <v>379</v>
      </c>
      <c r="G393" s="58"/>
      <c r="H393" s="54"/>
      <c r="I393" s="54"/>
      <c r="J393" s="54"/>
      <c r="K393" s="57" t="s">
        <v>3350</v>
      </c>
      <c r="L393" s="54"/>
      <c r="M393" s="54"/>
      <c r="N393" s="37">
        <v>2232</v>
      </c>
      <c r="P393" s="54"/>
      <c r="Q393" s="54"/>
      <c r="R393" s="63"/>
      <c r="S393" s="54"/>
    </row>
    <row r="394" spans="1:19" x14ac:dyDescent="0.2">
      <c r="A394">
        <v>0</v>
      </c>
      <c r="D394" s="54">
        <v>211440</v>
      </c>
      <c r="E394" s="54" t="s">
        <v>2736</v>
      </c>
      <c r="F394" s="57" t="s">
        <v>379</v>
      </c>
      <c r="G394" s="58"/>
      <c r="H394" s="54"/>
      <c r="I394" s="54"/>
      <c r="J394" s="54"/>
      <c r="K394" s="57" t="s">
        <v>3358</v>
      </c>
      <c r="L394" s="54"/>
      <c r="M394" s="54"/>
      <c r="N394" s="37">
        <v>11697</v>
      </c>
      <c r="O394" s="54"/>
      <c r="P394" s="54"/>
      <c r="Q394" s="54"/>
      <c r="R394" s="54"/>
      <c r="S394" s="54"/>
    </row>
    <row r="395" spans="1:19" ht="15.75" x14ac:dyDescent="0.25">
      <c r="A395">
        <v>0</v>
      </c>
      <c r="D395" s="54">
        <v>199971</v>
      </c>
      <c r="E395" s="54" t="s">
        <v>2617</v>
      </c>
      <c r="F395" s="57" t="s">
        <v>387</v>
      </c>
      <c r="G395" s="58"/>
      <c r="H395" s="54"/>
      <c r="I395" s="54"/>
      <c r="J395" s="54"/>
      <c r="K395" s="43" t="s">
        <v>3363</v>
      </c>
      <c r="L395" s="54"/>
      <c r="M395" s="54"/>
      <c r="N395" s="37">
        <v>53</v>
      </c>
      <c r="P395" s="54"/>
      <c r="Q395" s="54"/>
      <c r="R395" s="63"/>
      <c r="S395" s="54"/>
    </row>
    <row r="396" spans="1:19" x14ac:dyDescent="0.2">
      <c r="A396">
        <v>0</v>
      </c>
      <c r="D396" s="54">
        <v>461032</v>
      </c>
      <c r="E396" s="54" t="s">
        <v>3221</v>
      </c>
      <c r="F396" s="57" t="s">
        <v>387</v>
      </c>
      <c r="G396" s="58"/>
      <c r="H396" s="54"/>
      <c r="I396" s="54"/>
      <c r="J396" s="54"/>
      <c r="K396" s="57" t="s">
        <v>3359</v>
      </c>
      <c r="L396" s="54"/>
      <c r="M396" s="54"/>
      <c r="N396" s="37">
        <v>72</v>
      </c>
      <c r="O396" s="54"/>
      <c r="P396" s="54"/>
      <c r="Q396" s="54"/>
      <c r="R396" s="54"/>
      <c r="S396" s="54"/>
    </row>
    <row r="397" spans="1:19" ht="15.75" x14ac:dyDescent="0.25">
      <c r="A397">
        <v>0</v>
      </c>
      <c r="B397" t="s">
        <v>476</v>
      </c>
      <c r="C397" t="b">
        <f>+B397=E397</f>
        <v>1</v>
      </c>
      <c r="D397" s="35">
        <v>433174</v>
      </c>
      <c r="E397" s="36" t="s">
        <v>476</v>
      </c>
      <c r="F397" s="36" t="s">
        <v>387</v>
      </c>
      <c r="G397" s="35">
        <v>1</v>
      </c>
      <c r="H397" s="35">
        <v>2</v>
      </c>
      <c r="I397" s="35">
        <v>2</v>
      </c>
      <c r="J397" s="35">
        <v>8</v>
      </c>
      <c r="K397" s="36" t="s">
        <v>425</v>
      </c>
      <c r="L397" s="35">
        <v>8</v>
      </c>
      <c r="M397" s="35">
        <v>203</v>
      </c>
      <c r="N397" s="37">
        <v>205</v>
      </c>
      <c r="O397" s="60"/>
      <c r="P397" s="36" t="s">
        <v>424</v>
      </c>
      <c r="Q397" s="35">
        <v>2</v>
      </c>
      <c r="R397" s="60"/>
      <c r="S397" s="35">
        <v>3</v>
      </c>
    </row>
    <row r="398" spans="1:19" x14ac:dyDescent="0.2">
      <c r="A398">
        <v>0</v>
      </c>
      <c r="D398" s="54">
        <v>180106</v>
      </c>
      <c r="E398" s="54" t="s">
        <v>2397</v>
      </c>
      <c r="F398" s="57" t="s">
        <v>400</v>
      </c>
      <c r="G398" s="58"/>
      <c r="H398" s="54"/>
      <c r="I398" s="54"/>
      <c r="J398" s="54"/>
      <c r="K398" s="57" t="s">
        <v>3349</v>
      </c>
      <c r="L398" s="54"/>
      <c r="M398" s="54"/>
      <c r="N398" s="37">
        <v>1381</v>
      </c>
      <c r="O398" s="54"/>
      <c r="P398" s="54"/>
      <c r="Q398" s="54"/>
      <c r="R398" s="54"/>
      <c r="S398" s="54"/>
    </row>
    <row r="399" spans="1:19" ht="15.75" x14ac:dyDescent="0.25">
      <c r="A399">
        <v>0</v>
      </c>
      <c r="B399" t="s">
        <v>491</v>
      </c>
      <c r="C399" t="b">
        <f>+B399=E399</f>
        <v>1</v>
      </c>
      <c r="D399" s="35">
        <v>405872</v>
      </c>
      <c r="E399" s="36" t="s">
        <v>491</v>
      </c>
      <c r="F399" s="36" t="s">
        <v>373</v>
      </c>
      <c r="G399" s="35">
        <v>1</v>
      </c>
      <c r="H399" s="35">
        <v>2</v>
      </c>
      <c r="I399" s="35">
        <v>2</v>
      </c>
      <c r="J399" s="35">
        <v>4</v>
      </c>
      <c r="K399" s="36" t="s">
        <v>425</v>
      </c>
      <c r="L399" s="35">
        <v>4</v>
      </c>
      <c r="M399" s="35">
        <v>2565</v>
      </c>
      <c r="N399" s="37">
        <v>2225</v>
      </c>
      <c r="O399" s="60"/>
      <c r="P399" s="36" t="s">
        <v>424</v>
      </c>
      <c r="Q399" s="35">
        <v>2</v>
      </c>
      <c r="R399" s="60"/>
      <c r="S399" s="35">
        <v>3</v>
      </c>
    </row>
    <row r="400" spans="1:19" x14ac:dyDescent="0.2">
      <c r="A400">
        <v>0</v>
      </c>
      <c r="D400" s="54">
        <v>238458</v>
      </c>
      <c r="E400" s="54" t="s">
        <v>3012</v>
      </c>
      <c r="F400" s="57" t="s">
        <v>380</v>
      </c>
      <c r="G400" s="58"/>
      <c r="H400" s="54"/>
      <c r="I400" s="54"/>
      <c r="J400" s="54"/>
      <c r="K400" s="57" t="s">
        <v>3351</v>
      </c>
      <c r="L400" s="54"/>
      <c r="M400" s="54"/>
      <c r="N400" s="37">
        <v>3147</v>
      </c>
      <c r="O400" s="54"/>
      <c r="P400" s="54"/>
      <c r="Q400" s="54"/>
      <c r="R400" s="54"/>
      <c r="S400" s="54"/>
    </row>
    <row r="401" spans="1:19" x14ac:dyDescent="0.2">
      <c r="A401">
        <v>0</v>
      </c>
      <c r="D401" s="54">
        <v>219806</v>
      </c>
      <c r="E401" s="54" t="s">
        <v>2858</v>
      </c>
      <c r="F401" s="57" t="s">
        <v>388</v>
      </c>
      <c r="G401" s="58"/>
      <c r="H401" s="54"/>
      <c r="I401" s="54"/>
      <c r="J401" s="54"/>
      <c r="K401" s="57" t="s">
        <v>3349</v>
      </c>
      <c r="L401" s="54"/>
      <c r="M401" s="54"/>
      <c r="N401" s="37">
        <v>1870</v>
      </c>
      <c r="P401" s="54"/>
      <c r="Q401" s="54"/>
      <c r="R401" s="63"/>
      <c r="S401" s="54"/>
    </row>
    <row r="402" spans="1:19" ht="15.75" x14ac:dyDescent="0.25">
      <c r="A402">
        <v>0</v>
      </c>
      <c r="B402" t="s">
        <v>960</v>
      </c>
      <c r="C402" t="b">
        <f>+B402=E402</f>
        <v>1</v>
      </c>
      <c r="D402" s="35">
        <v>198206</v>
      </c>
      <c r="E402" s="36" t="s">
        <v>960</v>
      </c>
      <c r="F402" s="36" t="s">
        <v>387</v>
      </c>
      <c r="G402" s="35">
        <v>1</v>
      </c>
      <c r="H402" s="35">
        <v>2</v>
      </c>
      <c r="I402" s="35">
        <v>2</v>
      </c>
      <c r="J402" s="35">
        <v>1</v>
      </c>
      <c r="K402" s="36" t="s">
        <v>425</v>
      </c>
      <c r="L402" s="35">
        <v>1</v>
      </c>
      <c r="M402" s="35">
        <v>1195</v>
      </c>
      <c r="N402" s="37">
        <v>938</v>
      </c>
      <c r="O402" s="37"/>
      <c r="P402" s="36" t="s">
        <v>424</v>
      </c>
      <c r="Q402" s="35">
        <v>2</v>
      </c>
      <c r="R402" s="37"/>
      <c r="S402" s="35">
        <v>3</v>
      </c>
    </row>
    <row r="403" spans="1:19" x14ac:dyDescent="0.2">
      <c r="A403">
        <v>0</v>
      </c>
      <c r="D403" s="54">
        <v>238476</v>
      </c>
      <c r="E403" s="54" t="s">
        <v>3013</v>
      </c>
      <c r="F403" s="57" t="s">
        <v>380</v>
      </c>
      <c r="G403" s="58"/>
      <c r="H403" s="54"/>
      <c r="I403" s="54"/>
      <c r="J403" s="54"/>
      <c r="K403" s="57" t="s">
        <v>3348</v>
      </c>
      <c r="L403" s="54"/>
      <c r="M403" s="54"/>
      <c r="N403" s="37">
        <v>2741</v>
      </c>
      <c r="P403" s="54"/>
      <c r="Q403" s="54"/>
      <c r="R403" s="63"/>
      <c r="S403" s="54"/>
    </row>
    <row r="404" spans="1:19" x14ac:dyDescent="0.2">
      <c r="A404">
        <v>0</v>
      </c>
      <c r="D404" s="54">
        <v>139287</v>
      </c>
      <c r="E404" s="54" t="s">
        <v>1947</v>
      </c>
      <c r="F404" s="57" t="s">
        <v>359</v>
      </c>
      <c r="G404" s="58"/>
      <c r="H404" s="54"/>
      <c r="I404" s="54"/>
      <c r="J404" s="54"/>
      <c r="K404" s="57" t="s">
        <v>3359</v>
      </c>
      <c r="L404" s="54"/>
      <c r="M404" s="54"/>
      <c r="N404" s="37">
        <v>76</v>
      </c>
      <c r="P404" s="54"/>
      <c r="Q404" s="54"/>
      <c r="R404" s="63"/>
      <c r="S404" s="54"/>
    </row>
    <row r="405" spans="1:19" ht="15.75" x14ac:dyDescent="0.25">
      <c r="A405">
        <v>0</v>
      </c>
      <c r="B405" t="s">
        <v>477</v>
      </c>
      <c r="C405" t="b">
        <f>+B405=E405</f>
        <v>1</v>
      </c>
      <c r="D405" s="35">
        <v>430795</v>
      </c>
      <c r="E405" s="36" t="s">
        <v>477</v>
      </c>
      <c r="F405" s="36" t="s">
        <v>407</v>
      </c>
      <c r="G405" s="35">
        <v>1</v>
      </c>
      <c r="H405" s="35">
        <v>2</v>
      </c>
      <c r="I405" s="35">
        <v>2</v>
      </c>
      <c r="J405" s="35">
        <v>1</v>
      </c>
      <c r="K405" s="36" t="s">
        <v>425</v>
      </c>
      <c r="L405" s="35">
        <v>1</v>
      </c>
      <c r="M405" s="35">
        <v>302</v>
      </c>
      <c r="N405" s="37">
        <v>267</v>
      </c>
      <c r="O405" s="37"/>
      <c r="P405" s="36" t="s">
        <v>424</v>
      </c>
      <c r="Q405" s="35">
        <v>2</v>
      </c>
      <c r="R405" s="37"/>
      <c r="S405" s="35">
        <v>3</v>
      </c>
    </row>
    <row r="406" spans="1:19" ht="15.75" x14ac:dyDescent="0.25">
      <c r="A406">
        <v>0</v>
      </c>
      <c r="B406" t="s">
        <v>462</v>
      </c>
      <c r="C406" t="b">
        <f>+B406=E406</f>
        <v>1</v>
      </c>
      <c r="D406" s="35">
        <v>439190</v>
      </c>
      <c r="E406" s="36" t="s">
        <v>462</v>
      </c>
      <c r="F406" s="36" t="s">
        <v>394</v>
      </c>
      <c r="G406" s="35">
        <v>1</v>
      </c>
      <c r="H406" s="35">
        <v>2</v>
      </c>
      <c r="I406" s="35">
        <v>2</v>
      </c>
      <c r="J406" s="35">
        <v>4</v>
      </c>
      <c r="K406" s="36" t="s">
        <v>425</v>
      </c>
      <c r="L406" s="35">
        <v>4</v>
      </c>
      <c r="M406" s="35">
        <v>1986</v>
      </c>
      <c r="N406" s="37">
        <v>1969</v>
      </c>
      <c r="O406" s="37"/>
      <c r="P406" s="36" t="s">
        <v>424</v>
      </c>
      <c r="Q406" s="35">
        <v>2</v>
      </c>
      <c r="R406" s="60"/>
      <c r="S406" s="35">
        <v>3</v>
      </c>
    </row>
    <row r="407" spans="1:19" x14ac:dyDescent="0.2">
      <c r="A407">
        <v>0</v>
      </c>
      <c r="D407" s="54">
        <v>201645</v>
      </c>
      <c r="E407" s="54" t="s">
        <v>2633</v>
      </c>
      <c r="F407" s="57" t="s">
        <v>383</v>
      </c>
      <c r="G407" s="58"/>
      <c r="H407" s="54"/>
      <c r="I407" s="54"/>
      <c r="J407" s="54"/>
      <c r="K407" s="57" t="s">
        <v>3358</v>
      </c>
      <c r="L407" s="54"/>
      <c r="M407" s="54"/>
      <c r="N407" s="37">
        <v>9675</v>
      </c>
      <c r="P407" s="54"/>
      <c r="Q407" s="54"/>
      <c r="R407" s="63"/>
      <c r="S407" s="54"/>
    </row>
    <row r="408" spans="1:19" ht="15.75" x14ac:dyDescent="0.25">
      <c r="A408">
        <v>0</v>
      </c>
      <c r="B408" t="s">
        <v>537</v>
      </c>
      <c r="C408" t="b">
        <f>+B408=E408</f>
        <v>1</v>
      </c>
      <c r="D408" s="35">
        <v>240505</v>
      </c>
      <c r="E408" s="36" t="s">
        <v>537</v>
      </c>
      <c r="F408" s="36" t="s">
        <v>381</v>
      </c>
      <c r="G408" s="35">
        <v>1</v>
      </c>
      <c r="H408" s="35">
        <v>2</v>
      </c>
      <c r="I408" s="35">
        <v>2</v>
      </c>
      <c r="J408" s="35">
        <v>2</v>
      </c>
      <c r="K408" s="36" t="s">
        <v>425</v>
      </c>
      <c r="L408" s="35">
        <v>2</v>
      </c>
      <c r="M408" s="35">
        <v>2946</v>
      </c>
      <c r="N408" s="37">
        <v>2670</v>
      </c>
      <c r="O408" s="53">
        <v>1</v>
      </c>
      <c r="P408" s="36" t="s">
        <v>424</v>
      </c>
      <c r="Q408" s="35">
        <v>1</v>
      </c>
      <c r="R408" s="61">
        <v>352</v>
      </c>
      <c r="S408" s="35">
        <v>1</v>
      </c>
    </row>
    <row r="409" spans="1:19" ht="15.75" x14ac:dyDescent="0.25">
      <c r="A409">
        <v>0</v>
      </c>
      <c r="B409" t="s">
        <v>629</v>
      </c>
      <c r="C409" t="b">
        <f>+B409=E409</f>
        <v>1</v>
      </c>
      <c r="D409" s="35">
        <v>230834</v>
      </c>
      <c r="E409" s="36" t="s">
        <v>629</v>
      </c>
      <c r="F409" s="36" t="s">
        <v>386</v>
      </c>
      <c r="G409" s="35">
        <v>1</v>
      </c>
      <c r="H409" s="35">
        <v>2</v>
      </c>
      <c r="I409" s="35">
        <v>2</v>
      </c>
      <c r="J409" s="35">
        <v>21</v>
      </c>
      <c r="K409" s="36" t="s">
        <v>453</v>
      </c>
      <c r="L409" s="35">
        <v>21</v>
      </c>
      <c r="M409" s="35">
        <v>2012</v>
      </c>
      <c r="N409" s="37">
        <v>1994</v>
      </c>
      <c r="O409" s="37"/>
      <c r="P409" s="36" t="s">
        <v>424</v>
      </c>
      <c r="Q409" s="35">
        <v>1</v>
      </c>
      <c r="R409" s="61">
        <v>950</v>
      </c>
      <c r="S409" s="35">
        <v>1</v>
      </c>
    </row>
    <row r="410" spans="1:19" x14ac:dyDescent="0.2">
      <c r="A410">
        <v>0</v>
      </c>
      <c r="D410" s="54">
        <v>198215</v>
      </c>
      <c r="E410" s="54" t="s">
        <v>2583</v>
      </c>
      <c r="F410" s="57" t="s">
        <v>387</v>
      </c>
      <c r="G410" s="58"/>
      <c r="H410" s="54"/>
      <c r="I410" s="54"/>
      <c r="J410" s="54"/>
      <c r="K410" s="57" t="s">
        <v>3349</v>
      </c>
      <c r="L410" s="54"/>
      <c r="M410" s="54"/>
      <c r="N410" s="37">
        <v>1250</v>
      </c>
      <c r="P410" s="54"/>
      <c r="Q410" s="54"/>
      <c r="R410" s="63"/>
      <c r="S410" s="54"/>
    </row>
    <row r="411" spans="1:19" ht="15.75" x14ac:dyDescent="0.25">
      <c r="A411">
        <v>0</v>
      </c>
      <c r="B411" t="s">
        <v>959</v>
      </c>
      <c r="C411" t="b">
        <f>+B411=E411</f>
        <v>1</v>
      </c>
      <c r="D411" s="35">
        <v>198233</v>
      </c>
      <c r="E411" s="36" t="s">
        <v>959</v>
      </c>
      <c r="F411" s="36" t="s">
        <v>387</v>
      </c>
      <c r="G411" s="35">
        <v>1</v>
      </c>
      <c r="H411" s="35">
        <v>2</v>
      </c>
      <c r="I411" s="35">
        <v>2</v>
      </c>
      <c r="J411" s="35">
        <v>2</v>
      </c>
      <c r="K411" s="36" t="s">
        <v>425</v>
      </c>
      <c r="L411" s="35">
        <v>2</v>
      </c>
      <c r="M411" s="35">
        <v>3278</v>
      </c>
      <c r="N411" s="37">
        <v>2713</v>
      </c>
      <c r="O411" s="35">
        <v>1</v>
      </c>
      <c r="P411" s="36" t="s">
        <v>424</v>
      </c>
      <c r="Q411" s="35">
        <v>2</v>
      </c>
      <c r="R411" s="37"/>
      <c r="S411" s="35">
        <v>3</v>
      </c>
    </row>
    <row r="412" spans="1:19" ht="15.75" x14ac:dyDescent="0.25">
      <c r="A412">
        <v>0</v>
      </c>
      <c r="D412" s="54">
        <v>143659</v>
      </c>
      <c r="E412" s="54" t="s">
        <v>1984</v>
      </c>
      <c r="F412" s="57" t="s">
        <v>363</v>
      </c>
      <c r="G412" s="58"/>
      <c r="H412" s="54"/>
      <c r="I412" s="54"/>
      <c r="J412" s="54"/>
      <c r="K412" s="43" t="s">
        <v>3363</v>
      </c>
      <c r="L412" s="54"/>
      <c r="M412" s="54"/>
      <c r="N412" s="37">
        <v>251</v>
      </c>
      <c r="O412" s="54"/>
      <c r="P412" s="54"/>
      <c r="Q412" s="54"/>
      <c r="R412" s="63"/>
      <c r="S412" s="54"/>
    </row>
    <row r="413" spans="1:19" x14ac:dyDescent="0.2">
      <c r="A413">
        <v>0</v>
      </c>
      <c r="D413" s="54">
        <v>131283</v>
      </c>
      <c r="E413" s="54" t="s">
        <v>1890</v>
      </c>
      <c r="F413" s="57" t="s">
        <v>408</v>
      </c>
      <c r="G413" s="58"/>
      <c r="H413" s="54"/>
      <c r="I413" s="54"/>
      <c r="J413" s="54"/>
      <c r="K413" s="57" t="s">
        <v>3360</v>
      </c>
      <c r="L413" s="54"/>
      <c r="M413" s="54"/>
      <c r="N413" s="37">
        <v>5511</v>
      </c>
      <c r="O413" s="54"/>
      <c r="P413" s="54"/>
      <c r="Q413" s="54"/>
      <c r="R413" s="63"/>
      <c r="S413" s="54"/>
    </row>
    <row r="414" spans="1:19" ht="15.75" x14ac:dyDescent="0.25">
      <c r="A414">
        <v>0</v>
      </c>
      <c r="B414" t="s">
        <v>3486</v>
      </c>
      <c r="C414" t="b">
        <f>+B414=E414</f>
        <v>1</v>
      </c>
      <c r="D414" s="35">
        <v>189839</v>
      </c>
      <c r="E414" s="41" t="str">
        <f>+B414</f>
        <v>Cayuga County Community College</v>
      </c>
      <c r="F414" s="36" t="s">
        <v>357</v>
      </c>
      <c r="G414" s="35">
        <v>1</v>
      </c>
      <c r="H414" s="35">
        <v>2</v>
      </c>
      <c r="I414" s="35">
        <v>2</v>
      </c>
      <c r="J414" s="35">
        <v>4</v>
      </c>
      <c r="K414" s="36" t="s">
        <v>425</v>
      </c>
      <c r="L414" s="35">
        <v>4</v>
      </c>
      <c r="M414" s="35">
        <v>3323</v>
      </c>
      <c r="N414" s="37">
        <v>2965</v>
      </c>
      <c r="O414" s="60"/>
      <c r="P414" s="36" t="s">
        <v>1011</v>
      </c>
      <c r="Q414" s="35">
        <v>2</v>
      </c>
      <c r="R414" s="37"/>
      <c r="S414" s="35">
        <v>3</v>
      </c>
    </row>
    <row r="415" spans="1:19" x14ac:dyDescent="0.2">
      <c r="A415">
        <v>0</v>
      </c>
      <c r="D415" s="54">
        <v>189848</v>
      </c>
      <c r="E415" s="54" t="s">
        <v>2463</v>
      </c>
      <c r="F415" s="57" t="s">
        <v>357</v>
      </c>
      <c r="G415" s="58"/>
      <c r="H415" s="54"/>
      <c r="I415" s="54"/>
      <c r="J415" s="54"/>
      <c r="K415" s="57" t="s">
        <v>3349</v>
      </c>
      <c r="L415" s="54"/>
      <c r="M415" s="54"/>
      <c r="N415" s="37">
        <v>992</v>
      </c>
      <c r="O415" s="54"/>
      <c r="P415" s="54"/>
      <c r="Q415" s="54"/>
      <c r="R415" s="63"/>
      <c r="S415" s="54"/>
    </row>
    <row r="416" spans="1:19" ht="15.75" x14ac:dyDescent="0.25">
      <c r="A416">
        <v>0</v>
      </c>
      <c r="B416" t="s">
        <v>1226</v>
      </c>
      <c r="C416" t="b">
        <f>+B416=E416</f>
        <v>1</v>
      </c>
      <c r="D416" s="35">
        <v>162104</v>
      </c>
      <c r="E416" s="36" t="s">
        <v>1226</v>
      </c>
      <c r="F416" s="36" t="s">
        <v>373</v>
      </c>
      <c r="G416" s="35">
        <v>1</v>
      </c>
      <c r="H416" s="35">
        <v>2</v>
      </c>
      <c r="I416" s="35">
        <v>2</v>
      </c>
      <c r="J416" s="35">
        <v>4</v>
      </c>
      <c r="K416" s="36" t="s">
        <v>425</v>
      </c>
      <c r="L416" s="35">
        <v>4</v>
      </c>
      <c r="M416" s="35">
        <v>1419</v>
      </c>
      <c r="N416" s="37">
        <v>1564</v>
      </c>
      <c r="O416" s="60"/>
      <c r="P416" s="36" t="s">
        <v>424</v>
      </c>
      <c r="Q416" s="35">
        <v>2</v>
      </c>
      <c r="R416" s="60"/>
      <c r="S416" s="35">
        <v>3</v>
      </c>
    </row>
    <row r="417" spans="1:19" x14ac:dyDescent="0.2">
      <c r="A417">
        <v>0</v>
      </c>
      <c r="D417" s="54">
        <v>211468</v>
      </c>
      <c r="E417" s="54" t="s">
        <v>2737</v>
      </c>
      <c r="F417" s="57" t="s">
        <v>379</v>
      </c>
      <c r="G417" s="58"/>
      <c r="H417" s="54"/>
      <c r="I417" s="54"/>
      <c r="J417" s="54"/>
      <c r="K417" s="57" t="s">
        <v>3349</v>
      </c>
      <c r="L417" s="54"/>
      <c r="M417" s="54"/>
      <c r="N417" s="37">
        <v>996</v>
      </c>
      <c r="O417" s="54"/>
      <c r="P417" s="54"/>
      <c r="Q417" s="54"/>
      <c r="R417" s="63"/>
      <c r="S417" s="54"/>
    </row>
    <row r="418" spans="1:19" ht="15.75" x14ac:dyDescent="0.25">
      <c r="A418">
        <v>0</v>
      </c>
      <c r="B418" t="s">
        <v>711</v>
      </c>
      <c r="C418" t="b">
        <f>+B418=E418</f>
        <v>1</v>
      </c>
      <c r="D418" s="35">
        <v>223773</v>
      </c>
      <c r="E418" s="36" t="s">
        <v>711</v>
      </c>
      <c r="F418" s="36" t="s">
        <v>366</v>
      </c>
      <c r="G418" s="35">
        <v>1</v>
      </c>
      <c r="H418" s="35">
        <v>2</v>
      </c>
      <c r="I418" s="35">
        <v>2</v>
      </c>
      <c r="J418" s="35">
        <v>7</v>
      </c>
      <c r="K418" s="36" t="s">
        <v>425</v>
      </c>
      <c r="L418" s="35">
        <v>7</v>
      </c>
      <c r="M418" s="35">
        <v>3195</v>
      </c>
      <c r="N418" s="37">
        <v>3280</v>
      </c>
      <c r="O418" s="37"/>
      <c r="P418" s="36" t="s">
        <v>424</v>
      </c>
      <c r="Q418" s="35">
        <v>2</v>
      </c>
      <c r="R418" s="37"/>
      <c r="S418" s="35">
        <v>3</v>
      </c>
    </row>
    <row r="419" spans="1:19" x14ac:dyDescent="0.2">
      <c r="A419">
        <v>0</v>
      </c>
      <c r="D419" s="54">
        <v>201654</v>
      </c>
      <c r="E419" s="54" t="s">
        <v>2634</v>
      </c>
      <c r="F419" s="57" t="s">
        <v>383</v>
      </c>
      <c r="G419" s="58"/>
      <c r="H419" s="54"/>
      <c r="I419" s="54"/>
      <c r="J419" s="54"/>
      <c r="K419" s="57" t="s">
        <v>3349</v>
      </c>
      <c r="L419" s="54"/>
      <c r="M419" s="54"/>
      <c r="N419" s="37">
        <v>3279</v>
      </c>
      <c r="O419" s="54"/>
      <c r="P419" s="54"/>
      <c r="Q419" s="54"/>
      <c r="R419" s="63"/>
      <c r="S419" s="54"/>
    </row>
    <row r="420" spans="1:19" x14ac:dyDescent="0.2">
      <c r="A420">
        <v>0</v>
      </c>
      <c r="D420" s="54">
        <v>183974</v>
      </c>
      <c r="E420" s="54" t="s">
        <v>2428</v>
      </c>
      <c r="F420" s="57" t="s">
        <v>365</v>
      </c>
      <c r="G420" s="58"/>
      <c r="H420" s="54"/>
      <c r="I420" s="54"/>
      <c r="J420" s="54"/>
      <c r="K420" s="57" t="s">
        <v>3350</v>
      </c>
      <c r="L420" s="54"/>
      <c r="M420" s="54"/>
      <c r="N420" s="37">
        <v>2130</v>
      </c>
      <c r="O420" s="54"/>
      <c r="P420" s="54"/>
      <c r="Q420" s="54"/>
      <c r="R420" s="54"/>
      <c r="S420" s="54"/>
    </row>
    <row r="421" spans="1:19" x14ac:dyDescent="0.2">
      <c r="A421">
        <v>0</v>
      </c>
      <c r="D421" s="54">
        <v>158477</v>
      </c>
      <c r="E421" s="54" t="s">
        <v>2165</v>
      </c>
      <c r="F421" s="57" t="s">
        <v>399</v>
      </c>
      <c r="G421" s="58"/>
      <c r="H421" s="54"/>
      <c r="I421" s="54"/>
      <c r="J421" s="54"/>
      <c r="K421" s="57" t="s">
        <v>3348</v>
      </c>
      <c r="L421" s="54"/>
      <c r="M421" s="54"/>
      <c r="N421" s="37">
        <v>610</v>
      </c>
      <c r="P421" s="54"/>
      <c r="Q421" s="54"/>
      <c r="R421" s="54"/>
      <c r="S421" s="54"/>
    </row>
    <row r="422" spans="1:19" ht="15.75" x14ac:dyDescent="0.25">
      <c r="A422">
        <v>0</v>
      </c>
      <c r="B422" t="s">
        <v>1691</v>
      </c>
      <c r="C422" t="b">
        <f>+B422=E422</f>
        <v>1</v>
      </c>
      <c r="D422" s="35">
        <v>100760</v>
      </c>
      <c r="E422" s="36" t="s">
        <v>1691</v>
      </c>
      <c r="F422" s="36" t="s">
        <v>395</v>
      </c>
      <c r="G422" s="35">
        <v>1</v>
      </c>
      <c r="H422" s="35">
        <v>2</v>
      </c>
      <c r="I422" s="35">
        <v>2</v>
      </c>
      <c r="J422" s="35">
        <v>2</v>
      </c>
      <c r="K422" s="36" t="s">
        <v>425</v>
      </c>
      <c r="L422" s="35">
        <v>2</v>
      </c>
      <c r="M422" s="35">
        <v>1874</v>
      </c>
      <c r="N422" s="37">
        <v>1273</v>
      </c>
      <c r="O422" s="60"/>
      <c r="P422" s="36" t="s">
        <v>424</v>
      </c>
      <c r="Q422" s="35">
        <v>2</v>
      </c>
      <c r="R422" s="60"/>
      <c r="S422" s="35">
        <v>3</v>
      </c>
    </row>
    <row r="423" spans="1:19" ht="15.75" x14ac:dyDescent="0.25">
      <c r="A423">
        <v>0</v>
      </c>
      <c r="B423" t="s">
        <v>1662</v>
      </c>
      <c r="C423" t="b">
        <f>+B423=E423</f>
        <v>1</v>
      </c>
      <c r="D423" s="35">
        <v>104346</v>
      </c>
      <c r="E423" s="36" t="s">
        <v>1662</v>
      </c>
      <c r="F423" s="36" t="s">
        <v>389</v>
      </c>
      <c r="G423" s="35">
        <v>1</v>
      </c>
      <c r="H423" s="35">
        <v>2</v>
      </c>
      <c r="I423" s="35">
        <v>2</v>
      </c>
      <c r="J423" s="35">
        <v>5</v>
      </c>
      <c r="K423" s="36" t="s">
        <v>425</v>
      </c>
      <c r="L423" s="35">
        <v>5</v>
      </c>
      <c r="M423" s="35">
        <v>3776</v>
      </c>
      <c r="N423" s="37">
        <v>3578</v>
      </c>
      <c r="O423" s="60"/>
      <c r="P423" s="36" t="s">
        <v>424</v>
      </c>
      <c r="Q423" s="35">
        <v>1</v>
      </c>
      <c r="R423" s="61">
        <v>372</v>
      </c>
      <c r="S423" s="35">
        <v>1</v>
      </c>
    </row>
    <row r="424" spans="1:19" x14ac:dyDescent="0.2">
      <c r="A424">
        <v>0</v>
      </c>
      <c r="D424" s="54">
        <v>106713</v>
      </c>
      <c r="E424" s="54" t="s">
        <v>1743</v>
      </c>
      <c r="F424" s="57" t="s">
        <v>367</v>
      </c>
      <c r="G424" s="58"/>
      <c r="H424" s="54"/>
      <c r="I424" s="54"/>
      <c r="J424" s="54"/>
      <c r="K424" s="57" t="s">
        <v>3349</v>
      </c>
      <c r="L424" s="54"/>
      <c r="M424" s="54"/>
      <c r="N424" s="37">
        <v>720</v>
      </c>
      <c r="P424" s="54"/>
      <c r="Q424" s="54"/>
      <c r="R424" s="63"/>
      <c r="S424" s="54"/>
    </row>
    <row r="425" spans="1:19" ht="15.75" x14ac:dyDescent="0.25">
      <c r="A425">
        <v>0</v>
      </c>
      <c r="D425" s="54">
        <v>154837</v>
      </c>
      <c r="E425" s="54" t="s">
        <v>2125</v>
      </c>
      <c r="F425" s="57" t="s">
        <v>372</v>
      </c>
      <c r="G425" s="58"/>
      <c r="H425" s="54"/>
      <c r="I425" s="54"/>
      <c r="J425" s="54"/>
      <c r="K425" s="43" t="s">
        <v>3363</v>
      </c>
      <c r="L425" s="54"/>
      <c r="M425" s="54"/>
      <c r="N425" s="37">
        <v>282</v>
      </c>
      <c r="P425" s="54"/>
      <c r="Q425" s="54"/>
      <c r="R425" s="54"/>
      <c r="S425" s="54"/>
    </row>
    <row r="426" spans="1:19" ht="15.75" x14ac:dyDescent="0.25">
      <c r="A426">
        <v>0</v>
      </c>
      <c r="B426" t="s">
        <v>958</v>
      </c>
      <c r="C426" t="b">
        <f>+B426=E426</f>
        <v>1</v>
      </c>
      <c r="D426" s="35">
        <v>198251</v>
      </c>
      <c r="E426" s="36" t="s">
        <v>958</v>
      </c>
      <c r="F426" s="36" t="s">
        <v>387</v>
      </c>
      <c r="G426" s="35">
        <v>1</v>
      </c>
      <c r="H426" s="35">
        <v>2</v>
      </c>
      <c r="I426" s="35">
        <v>2</v>
      </c>
      <c r="J426" s="35">
        <v>2</v>
      </c>
      <c r="K426" s="36" t="s">
        <v>425</v>
      </c>
      <c r="L426" s="35">
        <v>2</v>
      </c>
      <c r="M426" s="35">
        <v>2970</v>
      </c>
      <c r="N426" s="37">
        <v>3055</v>
      </c>
      <c r="O426" s="60"/>
      <c r="P426" s="36" t="s">
        <v>424</v>
      </c>
      <c r="Q426" s="35">
        <v>2</v>
      </c>
      <c r="R426" s="37"/>
      <c r="S426" s="35">
        <v>3</v>
      </c>
    </row>
    <row r="427" spans="1:19" ht="15.75" x14ac:dyDescent="0.25">
      <c r="A427">
        <v>0</v>
      </c>
      <c r="B427" t="s">
        <v>750</v>
      </c>
      <c r="C427" t="b">
        <f>+B427=E427</f>
        <v>1</v>
      </c>
      <c r="D427" s="35">
        <v>218858</v>
      </c>
      <c r="E427" s="36" t="s">
        <v>750</v>
      </c>
      <c r="F427" s="36" t="s">
        <v>382</v>
      </c>
      <c r="G427" s="35">
        <v>1</v>
      </c>
      <c r="H427" s="35">
        <v>2</v>
      </c>
      <c r="I427" s="35">
        <v>2</v>
      </c>
      <c r="J427" s="35">
        <v>2</v>
      </c>
      <c r="K427" s="36" t="s">
        <v>425</v>
      </c>
      <c r="L427" s="35">
        <v>2</v>
      </c>
      <c r="M427" s="35">
        <v>2577</v>
      </c>
      <c r="N427" s="37">
        <v>2392</v>
      </c>
      <c r="O427" s="60"/>
      <c r="P427" s="36" t="s">
        <v>424</v>
      </c>
      <c r="Q427" s="35">
        <v>2</v>
      </c>
      <c r="R427" s="37"/>
      <c r="S427" s="35">
        <v>3</v>
      </c>
    </row>
    <row r="428" spans="1:19" x14ac:dyDescent="0.2">
      <c r="A428">
        <v>0</v>
      </c>
      <c r="D428" s="54">
        <v>154855</v>
      </c>
      <c r="E428" s="54" t="s">
        <v>2126</v>
      </c>
      <c r="F428" s="57" t="s">
        <v>372</v>
      </c>
      <c r="G428" s="58"/>
      <c r="H428" s="54"/>
      <c r="I428" s="54"/>
      <c r="J428" s="54"/>
      <c r="K428" s="57" t="s">
        <v>3349</v>
      </c>
      <c r="L428" s="54"/>
      <c r="M428" s="54"/>
      <c r="N428" s="37">
        <v>857</v>
      </c>
      <c r="P428" s="54"/>
      <c r="Q428" s="54"/>
      <c r="R428" s="63"/>
      <c r="S428" s="54"/>
    </row>
    <row r="429" spans="1:19" ht="15.75" x14ac:dyDescent="0.25">
      <c r="A429">
        <v>0</v>
      </c>
      <c r="D429" s="54">
        <v>176910</v>
      </c>
      <c r="E429" s="54" t="s">
        <v>2355</v>
      </c>
      <c r="F429" s="57" t="s">
        <v>398</v>
      </c>
      <c r="G429" s="58"/>
      <c r="H429" s="54"/>
      <c r="I429" s="54"/>
      <c r="J429" s="54"/>
      <c r="K429" s="43" t="s">
        <v>3363</v>
      </c>
      <c r="L429" s="54"/>
      <c r="M429" s="54"/>
      <c r="N429" s="37">
        <v>263</v>
      </c>
      <c r="P429" s="54"/>
      <c r="Q429" s="54"/>
      <c r="R429" s="63"/>
      <c r="S429" s="54"/>
    </row>
    <row r="430" spans="1:19" x14ac:dyDescent="0.2">
      <c r="A430">
        <v>0</v>
      </c>
      <c r="D430" s="54">
        <v>153108</v>
      </c>
      <c r="E430" s="54" t="s">
        <v>2091</v>
      </c>
      <c r="F430" s="57" t="s">
        <v>392</v>
      </c>
      <c r="G430" s="58"/>
      <c r="H430" s="54"/>
      <c r="I430" s="54"/>
      <c r="J430" s="54"/>
      <c r="K430" s="57" t="s">
        <v>3348</v>
      </c>
      <c r="L430" s="54"/>
      <c r="M430" s="54"/>
      <c r="N430" s="37">
        <v>1358</v>
      </c>
      <c r="O430" s="54"/>
      <c r="P430" s="54"/>
      <c r="Q430" s="54"/>
      <c r="R430" s="63"/>
      <c r="S430" s="54"/>
    </row>
    <row r="431" spans="1:19" ht="15.75" x14ac:dyDescent="0.25">
      <c r="A431">
        <v>0</v>
      </c>
      <c r="B431" t="s">
        <v>1078</v>
      </c>
      <c r="C431" t="b">
        <f t="shared" ref="C431:C436" si="4">+B431=E431</f>
        <v>1</v>
      </c>
      <c r="D431" s="35">
        <v>180902</v>
      </c>
      <c r="E431" s="36" t="s">
        <v>1078</v>
      </c>
      <c r="F431" s="36" t="s">
        <v>375</v>
      </c>
      <c r="G431" s="35">
        <v>1</v>
      </c>
      <c r="H431" s="35">
        <v>2</v>
      </c>
      <c r="I431" s="35">
        <v>2</v>
      </c>
      <c r="J431" s="35">
        <v>3</v>
      </c>
      <c r="K431" s="36" t="s">
        <v>425</v>
      </c>
      <c r="L431" s="35">
        <v>3</v>
      </c>
      <c r="M431" s="35">
        <v>4390</v>
      </c>
      <c r="N431" s="37">
        <v>3790</v>
      </c>
      <c r="O431" s="37"/>
      <c r="P431" s="36" t="s">
        <v>424</v>
      </c>
      <c r="Q431" s="35">
        <v>1</v>
      </c>
      <c r="R431" s="61">
        <v>504</v>
      </c>
      <c r="S431" s="35">
        <v>1</v>
      </c>
    </row>
    <row r="432" spans="1:19" ht="15.75" x14ac:dyDescent="0.25">
      <c r="A432">
        <v>0</v>
      </c>
      <c r="B432" t="s">
        <v>146</v>
      </c>
      <c r="C432" t="b">
        <f t="shared" si="4"/>
        <v>1</v>
      </c>
      <c r="D432" s="35">
        <v>128771</v>
      </c>
      <c r="E432" s="36" t="s">
        <v>146</v>
      </c>
      <c r="F432" s="36" t="s">
        <v>370</v>
      </c>
      <c r="G432" s="35">
        <v>1</v>
      </c>
      <c r="H432" s="35">
        <v>2</v>
      </c>
      <c r="I432" s="35">
        <v>2</v>
      </c>
      <c r="J432" s="35">
        <v>18</v>
      </c>
      <c r="K432" s="36" t="s">
        <v>474</v>
      </c>
      <c r="L432" s="35">
        <v>18</v>
      </c>
      <c r="M432" s="35">
        <v>9852</v>
      </c>
      <c r="N432" s="37">
        <v>9621</v>
      </c>
      <c r="O432" s="35">
        <v>1</v>
      </c>
      <c r="P432" s="36" t="s">
        <v>424</v>
      </c>
      <c r="Q432" s="35">
        <v>1</v>
      </c>
      <c r="R432" s="61">
        <v>2140</v>
      </c>
      <c r="S432" s="35">
        <v>2</v>
      </c>
    </row>
    <row r="433" spans="1:19" ht="15.75" x14ac:dyDescent="0.25">
      <c r="A433">
        <v>0</v>
      </c>
      <c r="B433" t="s">
        <v>1425</v>
      </c>
      <c r="C433" t="b">
        <f t="shared" si="4"/>
        <v>1</v>
      </c>
      <c r="D433" s="35">
        <v>140304</v>
      </c>
      <c r="E433" s="36" t="s">
        <v>1425</v>
      </c>
      <c r="F433" s="36" t="s">
        <v>359</v>
      </c>
      <c r="G433" s="35">
        <v>1</v>
      </c>
      <c r="H433" s="35">
        <v>2</v>
      </c>
      <c r="I433" s="35">
        <v>2</v>
      </c>
      <c r="J433" s="35">
        <v>3</v>
      </c>
      <c r="K433" s="36" t="s">
        <v>425</v>
      </c>
      <c r="L433" s="35">
        <v>3</v>
      </c>
      <c r="M433" s="35">
        <v>5834</v>
      </c>
      <c r="N433" s="37">
        <v>0</v>
      </c>
      <c r="O433" s="60"/>
      <c r="P433" s="36" t="s">
        <v>424</v>
      </c>
      <c r="Q433" s="35">
        <v>2</v>
      </c>
      <c r="R433" s="37"/>
      <c r="S433" s="35">
        <v>3</v>
      </c>
    </row>
    <row r="434" spans="1:19" ht="15.75" x14ac:dyDescent="0.25">
      <c r="A434">
        <v>0</v>
      </c>
      <c r="B434" t="s">
        <v>1155</v>
      </c>
      <c r="C434" t="b">
        <f t="shared" si="4"/>
        <v>1</v>
      </c>
      <c r="D434" s="35">
        <v>173203</v>
      </c>
      <c r="E434" s="36" t="s">
        <v>1155</v>
      </c>
      <c r="F434" s="36" t="s">
        <v>393</v>
      </c>
      <c r="G434" s="35">
        <v>1</v>
      </c>
      <c r="H434" s="35">
        <v>2</v>
      </c>
      <c r="I434" s="35">
        <v>2</v>
      </c>
      <c r="J434" s="35">
        <v>2</v>
      </c>
      <c r="K434" s="36" t="s">
        <v>425</v>
      </c>
      <c r="L434" s="35">
        <v>2</v>
      </c>
      <c r="M434" s="35">
        <v>3138</v>
      </c>
      <c r="N434" s="37">
        <v>2908</v>
      </c>
      <c r="O434" s="35">
        <v>1</v>
      </c>
      <c r="P434" s="36" t="s">
        <v>424</v>
      </c>
      <c r="Q434" s="35">
        <v>2</v>
      </c>
      <c r="R434" s="37"/>
      <c r="S434" s="35">
        <v>3</v>
      </c>
    </row>
    <row r="435" spans="1:19" ht="15.75" x14ac:dyDescent="0.25">
      <c r="A435">
        <v>0</v>
      </c>
      <c r="B435" t="s">
        <v>3470</v>
      </c>
      <c r="C435" t="b">
        <f t="shared" si="4"/>
        <v>1</v>
      </c>
      <c r="D435" s="35">
        <v>158088</v>
      </c>
      <c r="E435" s="41" t="str">
        <f>+B435</f>
        <v>Central Louisiana Technical Community College</v>
      </c>
      <c r="F435" s="36" t="s">
        <v>399</v>
      </c>
      <c r="G435" s="35">
        <v>1</v>
      </c>
      <c r="H435" s="35">
        <v>2</v>
      </c>
      <c r="I435" s="35">
        <v>2</v>
      </c>
      <c r="J435" s="35">
        <v>1</v>
      </c>
      <c r="K435" s="36" t="s">
        <v>425</v>
      </c>
      <c r="L435" s="35">
        <v>1</v>
      </c>
      <c r="M435" s="35">
        <v>2158</v>
      </c>
      <c r="N435" s="37">
        <v>1469</v>
      </c>
      <c r="O435" s="60"/>
      <c r="P435" s="36" t="s">
        <v>424</v>
      </c>
      <c r="Q435" s="35">
        <v>2</v>
      </c>
      <c r="R435" s="37"/>
      <c r="S435" s="35">
        <v>3</v>
      </c>
    </row>
    <row r="436" spans="1:19" ht="15.75" x14ac:dyDescent="0.25">
      <c r="A436">
        <v>0</v>
      </c>
      <c r="B436" t="s">
        <v>1240</v>
      </c>
      <c r="C436" t="b">
        <f t="shared" si="4"/>
        <v>1</v>
      </c>
      <c r="D436" s="35">
        <v>161077</v>
      </c>
      <c r="E436" s="36" t="s">
        <v>1240</v>
      </c>
      <c r="F436" s="36" t="s">
        <v>384</v>
      </c>
      <c r="G436" s="35">
        <v>1</v>
      </c>
      <c r="H436" s="35">
        <v>2</v>
      </c>
      <c r="I436" s="35">
        <v>2</v>
      </c>
      <c r="J436" s="35">
        <v>2</v>
      </c>
      <c r="K436" s="36" t="s">
        <v>425</v>
      </c>
      <c r="L436" s="35">
        <v>2</v>
      </c>
      <c r="M436" s="35">
        <v>1963</v>
      </c>
      <c r="N436" s="37">
        <v>2005</v>
      </c>
      <c r="O436" s="60"/>
      <c r="P436" s="36" t="s">
        <v>424</v>
      </c>
      <c r="Q436" s="35">
        <v>1</v>
      </c>
      <c r="R436" s="61">
        <v>250</v>
      </c>
      <c r="S436" s="35">
        <v>2</v>
      </c>
    </row>
    <row r="437" spans="1:19" x14ac:dyDescent="0.2">
      <c r="A437">
        <v>0</v>
      </c>
      <c r="D437" s="54">
        <v>445267</v>
      </c>
      <c r="E437" s="54" t="s">
        <v>3157</v>
      </c>
      <c r="F437" s="57" t="s">
        <v>398</v>
      </c>
      <c r="G437" s="58"/>
      <c r="H437" s="54"/>
      <c r="I437" s="54"/>
      <c r="J437" s="54"/>
      <c r="K437" s="57" t="s">
        <v>3349</v>
      </c>
      <c r="L437" s="54"/>
      <c r="M437" s="54"/>
      <c r="N437" s="37">
        <v>2667</v>
      </c>
      <c r="P437" s="54"/>
      <c r="Q437" s="54"/>
      <c r="R437" s="63"/>
      <c r="S437" s="54"/>
    </row>
    <row r="438" spans="1:19" x14ac:dyDescent="0.2">
      <c r="A438">
        <v>0</v>
      </c>
      <c r="D438" s="54">
        <v>176947</v>
      </c>
      <c r="E438" s="54" t="s">
        <v>2356</v>
      </c>
      <c r="F438" s="57" t="s">
        <v>398</v>
      </c>
      <c r="G438" s="58"/>
      <c r="H438" s="54"/>
      <c r="I438" s="54"/>
      <c r="J438" s="54"/>
      <c r="K438" s="57" t="s">
        <v>3349</v>
      </c>
      <c r="L438" s="54"/>
      <c r="M438" s="54"/>
      <c r="N438" s="37">
        <v>1057</v>
      </c>
      <c r="P438" s="54"/>
      <c r="Q438" s="54"/>
      <c r="R438" s="63"/>
      <c r="S438" s="54"/>
    </row>
    <row r="439" spans="1:19" ht="15.75" x14ac:dyDescent="0.25">
      <c r="A439">
        <v>0</v>
      </c>
      <c r="B439" t="s">
        <v>1192</v>
      </c>
      <c r="C439" t="b">
        <f t="shared" ref="C439:C448" si="5">+B439=E439</f>
        <v>1</v>
      </c>
      <c r="D439" s="35">
        <v>169248</v>
      </c>
      <c r="E439" s="36" t="s">
        <v>1192</v>
      </c>
      <c r="F439" s="36" t="s">
        <v>361</v>
      </c>
      <c r="G439" s="35">
        <v>1</v>
      </c>
      <c r="H439" s="35">
        <v>2</v>
      </c>
      <c r="I439" s="35">
        <v>2</v>
      </c>
      <c r="J439" s="35">
        <v>17</v>
      </c>
      <c r="K439" s="36" t="s">
        <v>648</v>
      </c>
      <c r="L439" s="35">
        <v>17</v>
      </c>
      <c r="M439" s="35">
        <v>23458</v>
      </c>
      <c r="N439" s="37">
        <v>22364</v>
      </c>
      <c r="O439" s="53">
        <v>1</v>
      </c>
      <c r="P439" s="36" t="s">
        <v>424</v>
      </c>
      <c r="Q439" s="35">
        <v>1</v>
      </c>
      <c r="R439" s="61">
        <v>6208</v>
      </c>
      <c r="S439" s="35">
        <v>1</v>
      </c>
    </row>
    <row r="440" spans="1:19" ht="15.75" x14ac:dyDescent="0.25">
      <c r="A440">
        <v>0</v>
      </c>
      <c r="B440" t="s">
        <v>1033</v>
      </c>
      <c r="C440" t="b">
        <f t="shared" si="5"/>
        <v>1</v>
      </c>
      <c r="D440" s="35">
        <v>187532</v>
      </c>
      <c r="E440" s="36" t="s">
        <v>1033</v>
      </c>
      <c r="F440" s="36" t="s">
        <v>401</v>
      </c>
      <c r="G440" s="35">
        <v>1</v>
      </c>
      <c r="H440" s="35">
        <v>2</v>
      </c>
      <c r="I440" s="35">
        <v>2</v>
      </c>
      <c r="J440" s="35">
        <v>7</v>
      </c>
      <c r="K440" s="36" t="s">
        <v>425</v>
      </c>
      <c r="L440" s="35">
        <v>7</v>
      </c>
      <c r="M440" s="35">
        <v>16528</v>
      </c>
      <c r="N440" s="37">
        <v>16041</v>
      </c>
      <c r="O440" s="35">
        <v>1</v>
      </c>
      <c r="P440" s="36" t="s">
        <v>424</v>
      </c>
      <c r="Q440" s="35">
        <v>2</v>
      </c>
      <c r="R440" s="60"/>
      <c r="S440" s="35">
        <v>3</v>
      </c>
    </row>
    <row r="441" spans="1:19" ht="15.75" x14ac:dyDescent="0.25">
      <c r="A441">
        <v>0</v>
      </c>
      <c r="B441" t="s">
        <v>893</v>
      </c>
      <c r="C441" t="b">
        <f t="shared" si="5"/>
        <v>1</v>
      </c>
      <c r="D441" s="35">
        <v>201672</v>
      </c>
      <c r="E441" s="36" t="s">
        <v>893</v>
      </c>
      <c r="F441" s="36" t="s">
        <v>383</v>
      </c>
      <c r="G441" s="35">
        <v>1</v>
      </c>
      <c r="H441" s="35">
        <v>2</v>
      </c>
      <c r="I441" s="35">
        <v>2</v>
      </c>
      <c r="J441" s="35">
        <v>4</v>
      </c>
      <c r="K441" s="36" t="s">
        <v>425</v>
      </c>
      <c r="L441" s="35">
        <v>4</v>
      </c>
      <c r="M441" s="35">
        <v>2998</v>
      </c>
      <c r="N441" s="37">
        <v>1886</v>
      </c>
      <c r="O441" s="37"/>
      <c r="P441" s="36" t="s">
        <v>424</v>
      </c>
      <c r="Q441" s="35">
        <v>2</v>
      </c>
      <c r="R441" s="37"/>
      <c r="S441" s="35">
        <v>3</v>
      </c>
    </row>
    <row r="442" spans="1:19" ht="15.75" x14ac:dyDescent="0.25">
      <c r="A442">
        <v>0</v>
      </c>
      <c r="B442" t="s">
        <v>827</v>
      </c>
      <c r="C442" t="b">
        <f t="shared" si="5"/>
        <v>1</v>
      </c>
      <c r="D442" s="35">
        <v>208318</v>
      </c>
      <c r="E442" s="36" t="s">
        <v>827</v>
      </c>
      <c r="F442" s="36" t="s">
        <v>378</v>
      </c>
      <c r="G442" s="35">
        <v>1</v>
      </c>
      <c r="H442" s="35">
        <v>2</v>
      </c>
      <c r="I442" s="35">
        <v>2</v>
      </c>
      <c r="J442" s="35">
        <v>2</v>
      </c>
      <c r="K442" s="36" t="s">
        <v>425</v>
      </c>
      <c r="L442" s="35">
        <v>2</v>
      </c>
      <c r="M442" s="35">
        <v>4473</v>
      </c>
      <c r="N442" s="37">
        <v>4247</v>
      </c>
      <c r="O442" s="35">
        <v>1</v>
      </c>
      <c r="P442" s="36" t="s">
        <v>424</v>
      </c>
      <c r="Q442" s="35">
        <v>1</v>
      </c>
      <c r="R442" s="61">
        <v>102</v>
      </c>
      <c r="S442" s="35">
        <v>1</v>
      </c>
    </row>
    <row r="443" spans="1:19" ht="15.75" x14ac:dyDescent="0.25">
      <c r="A443">
        <v>0</v>
      </c>
      <c r="B443" t="s">
        <v>957</v>
      </c>
      <c r="C443" t="b">
        <f t="shared" si="5"/>
        <v>1</v>
      </c>
      <c r="D443" s="35">
        <v>198260</v>
      </c>
      <c r="E443" s="36" t="s">
        <v>957</v>
      </c>
      <c r="F443" s="36" t="s">
        <v>387</v>
      </c>
      <c r="G443" s="35">
        <v>1</v>
      </c>
      <c r="H443" s="35">
        <v>2</v>
      </c>
      <c r="I443" s="35">
        <v>2</v>
      </c>
      <c r="J443" s="35">
        <v>7</v>
      </c>
      <c r="K443" s="36" t="s">
        <v>425</v>
      </c>
      <c r="L443" s="35">
        <v>7</v>
      </c>
      <c r="M443" s="35">
        <v>12033</v>
      </c>
      <c r="N443" s="37">
        <v>11524</v>
      </c>
      <c r="O443" s="35">
        <v>1</v>
      </c>
      <c r="P443" s="36" t="s">
        <v>424</v>
      </c>
      <c r="Q443" s="35">
        <v>2</v>
      </c>
      <c r="R443" s="37"/>
      <c r="S443" s="35">
        <v>3</v>
      </c>
    </row>
    <row r="444" spans="1:19" ht="15.75" x14ac:dyDescent="0.25">
      <c r="A444">
        <v>0</v>
      </c>
      <c r="B444" t="s">
        <v>892</v>
      </c>
      <c r="C444" t="b">
        <f t="shared" si="5"/>
        <v>1</v>
      </c>
      <c r="D444" s="35">
        <v>201690</v>
      </c>
      <c r="E444" s="36" t="s">
        <v>892</v>
      </c>
      <c r="F444" s="36" t="s">
        <v>383</v>
      </c>
      <c r="G444" s="35">
        <v>1</v>
      </c>
      <c r="H444" s="35">
        <v>2</v>
      </c>
      <c r="I444" s="35">
        <v>2</v>
      </c>
      <c r="J444" s="35">
        <v>22</v>
      </c>
      <c r="K444" s="36" t="s">
        <v>437</v>
      </c>
      <c r="L444" s="35">
        <v>22</v>
      </c>
      <c r="M444" s="35">
        <v>2124</v>
      </c>
      <c r="N444" s="37">
        <v>1931</v>
      </c>
      <c r="O444" s="61">
        <v>1</v>
      </c>
      <c r="P444" s="36" t="s">
        <v>424</v>
      </c>
      <c r="Q444" s="35">
        <v>1</v>
      </c>
      <c r="R444" s="61">
        <v>1352</v>
      </c>
      <c r="S444" s="35">
        <v>1</v>
      </c>
    </row>
    <row r="445" spans="1:19" ht="15.75" x14ac:dyDescent="0.25">
      <c r="A445">
        <v>0</v>
      </c>
      <c r="B445" t="s">
        <v>710</v>
      </c>
      <c r="C445" t="b">
        <f t="shared" si="5"/>
        <v>1</v>
      </c>
      <c r="D445" s="35">
        <v>223816</v>
      </c>
      <c r="E445" s="36" t="s">
        <v>710</v>
      </c>
      <c r="F445" s="36" t="s">
        <v>366</v>
      </c>
      <c r="G445" s="35">
        <v>1</v>
      </c>
      <c r="H445" s="35">
        <v>2</v>
      </c>
      <c r="I445" s="35">
        <v>2</v>
      </c>
      <c r="J445" s="35">
        <v>8</v>
      </c>
      <c r="K445" s="36" t="s">
        <v>425</v>
      </c>
      <c r="L445" s="35">
        <v>8</v>
      </c>
      <c r="M445" s="35">
        <v>12056</v>
      </c>
      <c r="N445" s="37">
        <v>9761</v>
      </c>
      <c r="O445" s="35">
        <v>1</v>
      </c>
      <c r="P445" s="36" t="s">
        <v>424</v>
      </c>
      <c r="Q445" s="35">
        <v>1</v>
      </c>
      <c r="R445" s="61">
        <v>176</v>
      </c>
      <c r="S445" s="35">
        <v>1</v>
      </c>
    </row>
    <row r="446" spans="1:19" ht="15.75" x14ac:dyDescent="0.25">
      <c r="A446">
        <v>0</v>
      </c>
      <c r="B446" t="s">
        <v>624</v>
      </c>
      <c r="C446" t="b">
        <f t="shared" si="5"/>
        <v>1</v>
      </c>
      <c r="D446" s="35">
        <v>231697</v>
      </c>
      <c r="E446" s="36" t="s">
        <v>624</v>
      </c>
      <c r="F446" s="36" t="s">
        <v>364</v>
      </c>
      <c r="G446" s="35">
        <v>1</v>
      </c>
      <c r="H446" s="35">
        <v>2</v>
      </c>
      <c r="I446" s="35">
        <v>2</v>
      </c>
      <c r="J446" s="35">
        <v>2</v>
      </c>
      <c r="K446" s="36" t="s">
        <v>425</v>
      </c>
      <c r="L446" s="35">
        <v>2</v>
      </c>
      <c r="M446" s="35">
        <v>2895</v>
      </c>
      <c r="N446" s="37">
        <v>2561</v>
      </c>
      <c r="O446" s="35">
        <v>1</v>
      </c>
      <c r="P446" s="36" t="s">
        <v>424</v>
      </c>
      <c r="Q446" s="35">
        <v>2</v>
      </c>
      <c r="R446" s="37"/>
      <c r="S446" s="35">
        <v>3</v>
      </c>
    </row>
    <row r="447" spans="1:19" ht="15.75" x14ac:dyDescent="0.25">
      <c r="A447">
        <v>0</v>
      </c>
      <c r="B447" t="s">
        <v>320</v>
      </c>
      <c r="C447" t="b">
        <f t="shared" si="5"/>
        <v>1</v>
      </c>
      <c r="D447" s="35">
        <v>234827</v>
      </c>
      <c r="E447" s="36" t="s">
        <v>320</v>
      </c>
      <c r="F447" s="36" t="s">
        <v>394</v>
      </c>
      <c r="G447" s="35">
        <v>1</v>
      </c>
      <c r="H447" s="35">
        <v>2</v>
      </c>
      <c r="I447" s="35">
        <v>2</v>
      </c>
      <c r="J447" s="35">
        <v>19</v>
      </c>
      <c r="K447" s="36" t="s">
        <v>432</v>
      </c>
      <c r="L447" s="35">
        <v>19</v>
      </c>
      <c r="M447" s="35">
        <v>10515</v>
      </c>
      <c r="N447" s="37">
        <v>10179</v>
      </c>
      <c r="O447" s="60"/>
      <c r="P447" s="36" t="s">
        <v>424</v>
      </c>
      <c r="Q447" s="35">
        <v>1</v>
      </c>
      <c r="R447" s="61">
        <v>3430</v>
      </c>
      <c r="S447" s="35">
        <v>1</v>
      </c>
    </row>
    <row r="448" spans="1:19" ht="15.75" x14ac:dyDescent="0.25">
      <c r="A448">
        <v>0</v>
      </c>
      <c r="B448" t="s">
        <v>536</v>
      </c>
      <c r="C448" t="b">
        <f t="shared" si="5"/>
        <v>1</v>
      </c>
      <c r="D448" s="35">
        <v>240514</v>
      </c>
      <c r="E448" s="36" t="s">
        <v>536</v>
      </c>
      <c r="F448" s="36" t="s">
        <v>381</v>
      </c>
      <c r="G448" s="35">
        <v>1</v>
      </c>
      <c r="H448" s="35">
        <v>2</v>
      </c>
      <c r="I448" s="35">
        <v>2</v>
      </c>
      <c r="J448" s="35">
        <v>2</v>
      </c>
      <c r="K448" s="36" t="s">
        <v>425</v>
      </c>
      <c r="L448" s="35">
        <v>2</v>
      </c>
      <c r="M448" s="35">
        <v>1426</v>
      </c>
      <c r="N448" s="37">
        <v>1285</v>
      </c>
      <c r="O448" s="61">
        <v>1</v>
      </c>
      <c r="P448" s="36" t="s">
        <v>424</v>
      </c>
      <c r="Q448" s="35">
        <v>1</v>
      </c>
      <c r="R448" s="35">
        <v>240</v>
      </c>
      <c r="S448" s="35">
        <v>2</v>
      </c>
    </row>
    <row r="449" spans="1:19" ht="15.75" x14ac:dyDescent="0.25">
      <c r="A449">
        <v>0</v>
      </c>
      <c r="D449" s="54">
        <v>189857</v>
      </c>
      <c r="E449" s="54" t="s">
        <v>2464</v>
      </c>
      <c r="F449" s="57" t="s">
        <v>357</v>
      </c>
      <c r="G449" s="58"/>
      <c r="H449" s="54"/>
      <c r="I449" s="54"/>
      <c r="J449" s="54"/>
      <c r="K449" s="43" t="s">
        <v>3363</v>
      </c>
      <c r="L449" s="54"/>
      <c r="M449" s="54"/>
      <c r="N449" s="37">
        <v>731</v>
      </c>
      <c r="O449" s="54"/>
      <c r="P449" s="54"/>
      <c r="Q449" s="54"/>
      <c r="R449" s="63"/>
      <c r="S449" s="54"/>
    </row>
    <row r="450" spans="1:19" ht="15.75" x14ac:dyDescent="0.25">
      <c r="A450">
        <v>0</v>
      </c>
      <c r="B450" t="s">
        <v>592</v>
      </c>
      <c r="C450" t="b">
        <f>+B450=E450</f>
        <v>1</v>
      </c>
      <c r="D450" s="35">
        <v>234845</v>
      </c>
      <c r="E450" s="36" t="s">
        <v>592</v>
      </c>
      <c r="F450" s="36" t="s">
        <v>394</v>
      </c>
      <c r="G450" s="35">
        <v>1</v>
      </c>
      <c r="H450" s="35">
        <v>2</v>
      </c>
      <c r="I450" s="35">
        <v>2</v>
      </c>
      <c r="J450" s="35">
        <v>2</v>
      </c>
      <c r="K450" s="36" t="s">
        <v>425</v>
      </c>
      <c r="L450" s="35">
        <v>2</v>
      </c>
      <c r="M450" s="35">
        <v>2400</v>
      </c>
      <c r="N450" s="37">
        <v>2471</v>
      </c>
      <c r="O450" s="53">
        <v>1</v>
      </c>
      <c r="P450" s="36" t="s">
        <v>424</v>
      </c>
      <c r="Q450" s="35">
        <v>1</v>
      </c>
      <c r="R450" s="61">
        <v>17</v>
      </c>
      <c r="S450" s="35">
        <v>3</v>
      </c>
    </row>
    <row r="451" spans="1:19" x14ac:dyDescent="0.2">
      <c r="A451">
        <v>0</v>
      </c>
      <c r="D451" s="54">
        <v>156408</v>
      </c>
      <c r="E451" s="54" t="s">
        <v>2148</v>
      </c>
      <c r="F451" s="57" t="s">
        <v>396</v>
      </c>
      <c r="G451" s="58"/>
      <c r="H451" s="54"/>
      <c r="I451" s="54"/>
      <c r="J451" s="54"/>
      <c r="K451" s="57" t="s">
        <v>3348</v>
      </c>
      <c r="L451" s="54"/>
      <c r="M451" s="54"/>
      <c r="N451" s="37">
        <v>1379</v>
      </c>
      <c r="P451" s="54"/>
      <c r="Q451" s="54"/>
      <c r="R451" s="63"/>
      <c r="S451" s="54"/>
    </row>
    <row r="452" spans="1:19" ht="15.75" x14ac:dyDescent="0.25">
      <c r="A452">
        <v>0</v>
      </c>
      <c r="B452" t="s">
        <v>3478</v>
      </c>
      <c r="C452" t="b">
        <f t="shared" ref="C452:C457" si="6">+B452=E452</f>
        <v>1</v>
      </c>
      <c r="D452" s="35">
        <v>175315</v>
      </c>
      <c r="E452" s="41" t="str">
        <f>+B452</f>
        <v>Century College</v>
      </c>
      <c r="F452" s="36" t="s">
        <v>393</v>
      </c>
      <c r="G452" s="35">
        <v>1</v>
      </c>
      <c r="H452" s="35">
        <v>2</v>
      </c>
      <c r="I452" s="35">
        <v>2</v>
      </c>
      <c r="J452" s="35">
        <v>4</v>
      </c>
      <c r="K452" s="36" t="s">
        <v>425</v>
      </c>
      <c r="L452" s="35">
        <v>4</v>
      </c>
      <c r="M452" s="35">
        <v>6989</v>
      </c>
      <c r="N452" s="37">
        <v>6029</v>
      </c>
      <c r="O452" s="53">
        <v>1</v>
      </c>
      <c r="P452" s="36" t="s">
        <v>424</v>
      </c>
      <c r="Q452" s="35">
        <v>2</v>
      </c>
      <c r="R452" s="37"/>
      <c r="S452" s="35">
        <v>3</v>
      </c>
    </row>
    <row r="453" spans="1:19" ht="15.75" x14ac:dyDescent="0.25">
      <c r="A453">
        <v>0</v>
      </c>
      <c r="B453" t="s">
        <v>1605</v>
      </c>
      <c r="C453" t="b">
        <f t="shared" si="6"/>
        <v>1</v>
      </c>
      <c r="D453" s="35">
        <v>111887</v>
      </c>
      <c r="E453" s="36" t="s">
        <v>1605</v>
      </c>
      <c r="F453" s="36" t="s">
        <v>368</v>
      </c>
      <c r="G453" s="35">
        <v>1</v>
      </c>
      <c r="H453" s="35">
        <v>2</v>
      </c>
      <c r="I453" s="35">
        <v>2</v>
      </c>
      <c r="J453" s="35">
        <v>4</v>
      </c>
      <c r="K453" s="36" t="s">
        <v>425</v>
      </c>
      <c r="L453" s="35">
        <v>4</v>
      </c>
      <c r="M453" s="35">
        <v>12141</v>
      </c>
      <c r="N453" s="37">
        <v>11808</v>
      </c>
      <c r="O453" s="35">
        <v>1</v>
      </c>
      <c r="P453" s="36" t="s">
        <v>424</v>
      </c>
      <c r="Q453" s="35">
        <v>2</v>
      </c>
      <c r="R453" s="60"/>
      <c r="S453" s="35">
        <v>3</v>
      </c>
    </row>
    <row r="454" spans="1:19" ht="15.75" x14ac:dyDescent="0.25">
      <c r="A454">
        <v>0</v>
      </c>
      <c r="B454" t="s">
        <v>1604</v>
      </c>
      <c r="C454" t="b">
        <f t="shared" si="6"/>
        <v>1</v>
      </c>
      <c r="D454" s="35">
        <v>111896</v>
      </c>
      <c r="E454" s="36" t="s">
        <v>1604</v>
      </c>
      <c r="F454" s="36" t="s">
        <v>368</v>
      </c>
      <c r="G454" s="35">
        <v>1</v>
      </c>
      <c r="H454" s="35">
        <v>2</v>
      </c>
      <c r="I454" s="35">
        <v>2</v>
      </c>
      <c r="J454" s="35">
        <v>7</v>
      </c>
      <c r="K454" s="36" t="s">
        <v>425</v>
      </c>
      <c r="L454" s="35">
        <v>7</v>
      </c>
      <c r="M454" s="35">
        <v>3056</v>
      </c>
      <c r="N454" s="37">
        <v>2146</v>
      </c>
      <c r="O454" s="35">
        <v>1</v>
      </c>
      <c r="P454" s="36" t="s">
        <v>424</v>
      </c>
      <c r="Q454" s="35">
        <v>2</v>
      </c>
      <c r="R454" s="60"/>
      <c r="S454" s="35">
        <v>3</v>
      </c>
    </row>
    <row r="455" spans="1:19" ht="15.75" x14ac:dyDescent="0.25">
      <c r="A455">
        <v>0</v>
      </c>
      <c r="B455" t="s">
        <v>1603</v>
      </c>
      <c r="C455" t="b">
        <f t="shared" si="6"/>
        <v>1</v>
      </c>
      <c r="D455" s="35">
        <v>111920</v>
      </c>
      <c r="E455" s="36" t="s">
        <v>1603</v>
      </c>
      <c r="F455" s="36" t="s">
        <v>368</v>
      </c>
      <c r="G455" s="35">
        <v>1</v>
      </c>
      <c r="H455" s="35">
        <v>2</v>
      </c>
      <c r="I455" s="35">
        <v>2</v>
      </c>
      <c r="J455" s="35">
        <v>5</v>
      </c>
      <c r="K455" s="36" t="s">
        <v>425</v>
      </c>
      <c r="L455" s="35">
        <v>5</v>
      </c>
      <c r="M455" s="35">
        <v>8079</v>
      </c>
      <c r="N455" s="37">
        <v>7029</v>
      </c>
      <c r="O455" s="53">
        <v>1</v>
      </c>
      <c r="P455" s="36" t="s">
        <v>424</v>
      </c>
      <c r="Q455" s="35">
        <v>2</v>
      </c>
      <c r="R455" s="37"/>
      <c r="S455" s="35">
        <v>3</v>
      </c>
    </row>
    <row r="456" spans="1:19" ht="15.75" x14ac:dyDescent="0.25">
      <c r="A456">
        <v>0</v>
      </c>
      <c r="B456" t="s">
        <v>1077</v>
      </c>
      <c r="C456" t="b">
        <f t="shared" si="6"/>
        <v>1</v>
      </c>
      <c r="D456" s="35">
        <v>180948</v>
      </c>
      <c r="E456" s="36" t="s">
        <v>1077</v>
      </c>
      <c r="F456" s="36" t="s">
        <v>375</v>
      </c>
      <c r="G456" s="35">
        <v>1</v>
      </c>
      <c r="H456" s="35">
        <v>2</v>
      </c>
      <c r="I456" s="35">
        <v>2</v>
      </c>
      <c r="J456" s="35">
        <v>22</v>
      </c>
      <c r="K456" s="36" t="s">
        <v>437</v>
      </c>
      <c r="L456" s="35">
        <v>22</v>
      </c>
      <c r="M456" s="35">
        <v>2110</v>
      </c>
      <c r="N456" s="37">
        <v>2353</v>
      </c>
      <c r="O456" s="37"/>
      <c r="P456" s="36" t="s">
        <v>424</v>
      </c>
      <c r="Q456" s="35">
        <v>1</v>
      </c>
      <c r="R456" s="61">
        <v>1262</v>
      </c>
      <c r="S456" s="35">
        <v>1</v>
      </c>
    </row>
    <row r="457" spans="1:19" ht="15.75" x14ac:dyDescent="0.25">
      <c r="A457">
        <v>0</v>
      </c>
      <c r="B457" t="s">
        <v>1602</v>
      </c>
      <c r="C457" t="b">
        <f t="shared" si="6"/>
        <v>1</v>
      </c>
      <c r="D457" s="35">
        <v>111939</v>
      </c>
      <c r="E457" s="36" t="s">
        <v>1602</v>
      </c>
      <c r="F457" s="36" t="s">
        <v>368</v>
      </c>
      <c r="G457" s="35">
        <v>1</v>
      </c>
      <c r="H457" s="35">
        <v>2</v>
      </c>
      <c r="I457" s="35">
        <v>2</v>
      </c>
      <c r="J457" s="35">
        <v>5</v>
      </c>
      <c r="K457" s="36" t="s">
        <v>425</v>
      </c>
      <c r="L457" s="35">
        <v>5</v>
      </c>
      <c r="M457" s="35">
        <v>11197</v>
      </c>
      <c r="N457" s="37">
        <v>10212</v>
      </c>
      <c r="O457" s="35">
        <v>1</v>
      </c>
      <c r="P457" s="36" t="s">
        <v>424</v>
      </c>
      <c r="Q457" s="35">
        <v>2</v>
      </c>
      <c r="R457" s="37"/>
      <c r="S457" s="35">
        <v>3</v>
      </c>
    </row>
    <row r="458" spans="1:19" x14ac:dyDescent="0.2">
      <c r="A458">
        <v>0</v>
      </c>
      <c r="D458" s="54">
        <v>141486</v>
      </c>
      <c r="E458" s="54" t="s">
        <v>1970</v>
      </c>
      <c r="F458" s="57" t="s">
        <v>391</v>
      </c>
      <c r="G458" s="58"/>
      <c r="H458" s="54"/>
      <c r="I458" s="54"/>
      <c r="J458" s="54"/>
      <c r="K458" s="57" t="s">
        <v>3356</v>
      </c>
      <c r="L458" s="54"/>
      <c r="M458" s="54"/>
      <c r="N458" s="37">
        <v>2368</v>
      </c>
      <c r="P458" s="54"/>
      <c r="Q458" s="54"/>
      <c r="R458" s="54"/>
      <c r="S458" s="54"/>
    </row>
    <row r="459" spans="1:19" x14ac:dyDescent="0.2">
      <c r="A459">
        <v>0</v>
      </c>
      <c r="D459" s="54">
        <v>230852</v>
      </c>
      <c r="E459" s="54" t="s">
        <v>2943</v>
      </c>
      <c r="F459" s="57" t="s">
        <v>386</v>
      </c>
      <c r="G459" s="58"/>
      <c r="H459" s="54"/>
      <c r="I459" s="54"/>
      <c r="J459" s="54"/>
      <c r="K459" s="57" t="s">
        <v>3349</v>
      </c>
      <c r="L459" s="54"/>
      <c r="M459" s="54"/>
      <c r="N459" s="37">
        <v>2897</v>
      </c>
      <c r="O459" s="54"/>
      <c r="P459" s="54"/>
      <c r="Q459" s="54"/>
      <c r="R459" s="63"/>
      <c r="S459" s="54"/>
    </row>
    <row r="460" spans="1:19" ht="15.75" x14ac:dyDescent="0.25">
      <c r="A460">
        <v>0</v>
      </c>
      <c r="B460" t="s">
        <v>3519</v>
      </c>
      <c r="C460" t="b">
        <f>+B460=E460</f>
        <v>1</v>
      </c>
      <c r="D460" s="35">
        <v>364025</v>
      </c>
      <c r="E460" s="41" t="str">
        <f>+B460</f>
        <v>Chandler-Gilbert Community College</v>
      </c>
      <c r="F460" s="36" t="s">
        <v>389</v>
      </c>
      <c r="G460" s="35">
        <v>1</v>
      </c>
      <c r="H460" s="35">
        <v>2</v>
      </c>
      <c r="I460" s="35">
        <v>2</v>
      </c>
      <c r="J460" s="35">
        <v>7</v>
      </c>
      <c r="K460" s="36" t="s">
        <v>425</v>
      </c>
      <c r="L460" s="35">
        <v>7</v>
      </c>
      <c r="M460" s="35">
        <v>6955</v>
      </c>
      <c r="N460" s="37">
        <v>7802</v>
      </c>
      <c r="O460" s="60"/>
      <c r="P460" s="36" t="s">
        <v>424</v>
      </c>
      <c r="Q460" s="35">
        <v>1</v>
      </c>
      <c r="R460" s="35">
        <v>200</v>
      </c>
      <c r="S460" s="35">
        <v>3</v>
      </c>
    </row>
    <row r="461" spans="1:19" x14ac:dyDescent="0.2">
      <c r="A461">
        <v>0</v>
      </c>
      <c r="D461" s="54">
        <v>111948</v>
      </c>
      <c r="E461" s="54" t="s">
        <v>1770</v>
      </c>
      <c r="F461" s="57" t="s">
        <v>368</v>
      </c>
      <c r="G461" s="58"/>
      <c r="H461" s="54"/>
      <c r="I461" s="54"/>
      <c r="J461" s="54"/>
      <c r="K461" s="57" t="s">
        <v>3356</v>
      </c>
      <c r="L461" s="54"/>
      <c r="M461" s="54"/>
      <c r="N461" s="37">
        <v>7387</v>
      </c>
      <c r="P461" s="54"/>
      <c r="Q461" s="54"/>
      <c r="R461" s="63"/>
      <c r="S461" s="54"/>
    </row>
    <row r="462" spans="1:19" x14ac:dyDescent="0.2">
      <c r="A462">
        <v>0</v>
      </c>
      <c r="D462" s="54">
        <v>111966</v>
      </c>
      <c r="E462" s="54" t="s">
        <v>1771</v>
      </c>
      <c r="F462" s="57" t="s">
        <v>368</v>
      </c>
      <c r="G462" s="58"/>
      <c r="H462" s="54"/>
      <c r="I462" s="54"/>
      <c r="J462" s="54"/>
      <c r="K462" s="57" t="s">
        <v>3367</v>
      </c>
      <c r="L462" s="54"/>
      <c r="M462" s="54"/>
      <c r="N462" s="37">
        <v>438</v>
      </c>
      <c r="P462" s="54"/>
      <c r="Q462" s="54"/>
      <c r="R462" s="63"/>
      <c r="S462" s="54"/>
    </row>
    <row r="463" spans="1:19" x14ac:dyDescent="0.2">
      <c r="A463">
        <v>0</v>
      </c>
      <c r="D463" s="54">
        <v>217688</v>
      </c>
      <c r="E463" s="54" t="s">
        <v>2829</v>
      </c>
      <c r="F463" s="57" t="s">
        <v>382</v>
      </c>
      <c r="G463" s="58"/>
      <c r="H463" s="54"/>
      <c r="I463" s="54"/>
      <c r="J463" s="54"/>
      <c r="K463" s="57" t="s">
        <v>3350</v>
      </c>
      <c r="L463" s="54"/>
      <c r="M463" s="54"/>
      <c r="N463" s="37">
        <v>2897</v>
      </c>
      <c r="P463" s="54"/>
      <c r="Q463" s="54"/>
      <c r="R463" s="63"/>
      <c r="S463" s="54"/>
    </row>
    <row r="464" spans="1:19" ht="15.75" x14ac:dyDescent="0.25">
      <c r="A464">
        <v>0</v>
      </c>
      <c r="B464" t="s">
        <v>1485</v>
      </c>
      <c r="C464" t="b">
        <f>+B464=E464</f>
        <v>1</v>
      </c>
      <c r="D464" s="35">
        <v>128780</v>
      </c>
      <c r="E464" s="36" t="s">
        <v>1485</v>
      </c>
      <c r="F464" s="36" t="s">
        <v>370</v>
      </c>
      <c r="G464" s="35">
        <v>1</v>
      </c>
      <c r="H464" s="35">
        <v>2</v>
      </c>
      <c r="I464" s="35">
        <v>2</v>
      </c>
      <c r="J464" s="35">
        <v>21</v>
      </c>
      <c r="K464" s="36" t="s">
        <v>453</v>
      </c>
      <c r="L464" s="35">
        <v>21</v>
      </c>
      <c r="M464" s="35">
        <v>917</v>
      </c>
      <c r="N464" s="37">
        <v>817</v>
      </c>
      <c r="O464" s="37"/>
      <c r="P464" s="36" t="s">
        <v>424</v>
      </c>
      <c r="Q464" s="35">
        <v>2</v>
      </c>
      <c r="R464" s="37"/>
      <c r="S464" s="35">
        <v>3</v>
      </c>
    </row>
    <row r="465" spans="1:19" x14ac:dyDescent="0.2">
      <c r="A465">
        <v>0</v>
      </c>
      <c r="D465" s="54">
        <v>211556</v>
      </c>
      <c r="E465" s="54" t="s">
        <v>2738</v>
      </c>
      <c r="F465" s="57" t="s">
        <v>379</v>
      </c>
      <c r="G465" s="58"/>
      <c r="H465" s="54"/>
      <c r="I465" s="54"/>
      <c r="J465" s="54"/>
      <c r="K465" s="57" t="s">
        <v>3356</v>
      </c>
      <c r="L465" s="54"/>
      <c r="M465" s="54"/>
      <c r="N465" s="37">
        <v>1752</v>
      </c>
      <c r="P465" s="54"/>
      <c r="Q465" s="54"/>
      <c r="R465" s="63"/>
      <c r="S465" s="54"/>
    </row>
    <row r="466" spans="1:19" ht="15.75" x14ac:dyDescent="0.25">
      <c r="A466">
        <v>0</v>
      </c>
      <c r="B466" t="s">
        <v>1424</v>
      </c>
      <c r="C466" t="b">
        <f>+B466=E466</f>
        <v>1</v>
      </c>
      <c r="D466" s="35">
        <v>140331</v>
      </c>
      <c r="E466" s="36" t="s">
        <v>1424</v>
      </c>
      <c r="F466" s="36" t="s">
        <v>359</v>
      </c>
      <c r="G466" s="35">
        <v>1</v>
      </c>
      <c r="H466" s="35">
        <v>2</v>
      </c>
      <c r="I466" s="35">
        <v>2</v>
      </c>
      <c r="J466" s="35">
        <v>4</v>
      </c>
      <c r="K466" s="36" t="s">
        <v>425</v>
      </c>
      <c r="L466" s="35">
        <v>4</v>
      </c>
      <c r="M466" s="35">
        <v>8484</v>
      </c>
      <c r="N466" s="37">
        <v>5796</v>
      </c>
      <c r="O466" s="37"/>
      <c r="P466" s="36" t="s">
        <v>424</v>
      </c>
      <c r="Q466" s="35">
        <v>2</v>
      </c>
      <c r="R466" s="37"/>
      <c r="S466" s="35">
        <v>3</v>
      </c>
    </row>
    <row r="467" spans="1:19" ht="15.75" x14ac:dyDescent="0.25">
      <c r="A467">
        <v>0</v>
      </c>
      <c r="B467" t="s">
        <v>1690</v>
      </c>
      <c r="C467" t="b">
        <f>+B467=E467</f>
        <v>1</v>
      </c>
      <c r="D467" s="35">
        <v>101028</v>
      </c>
      <c r="E467" s="36" t="s">
        <v>1690</v>
      </c>
      <c r="F467" s="36" t="s">
        <v>395</v>
      </c>
      <c r="G467" s="35">
        <v>1</v>
      </c>
      <c r="H467" s="35">
        <v>2</v>
      </c>
      <c r="I467" s="35">
        <v>2</v>
      </c>
      <c r="J467" s="35">
        <v>2</v>
      </c>
      <c r="K467" s="36" t="s">
        <v>425</v>
      </c>
      <c r="L467" s="35">
        <v>2</v>
      </c>
      <c r="M467" s="35">
        <v>1210</v>
      </c>
      <c r="N467" s="37">
        <v>1316</v>
      </c>
      <c r="O467" s="37"/>
      <c r="P467" s="36" t="s">
        <v>424</v>
      </c>
      <c r="Q467" s="35">
        <v>2</v>
      </c>
      <c r="R467" s="37"/>
      <c r="S467" s="35">
        <v>3</v>
      </c>
    </row>
    <row r="468" spans="1:19" ht="15.75" x14ac:dyDescent="0.25">
      <c r="A468">
        <v>0</v>
      </c>
      <c r="B468" t="s">
        <v>737</v>
      </c>
      <c r="C468" t="b">
        <f>+B468=E468</f>
        <v>1</v>
      </c>
      <c r="D468" s="35">
        <v>219824</v>
      </c>
      <c r="E468" s="36" t="s">
        <v>737</v>
      </c>
      <c r="F468" s="36" t="s">
        <v>388</v>
      </c>
      <c r="G468" s="35">
        <v>1</v>
      </c>
      <c r="H468" s="35">
        <v>2</v>
      </c>
      <c r="I468" s="35">
        <v>2</v>
      </c>
      <c r="J468" s="35">
        <v>3</v>
      </c>
      <c r="K468" s="36" t="s">
        <v>425</v>
      </c>
      <c r="L468" s="35">
        <v>3</v>
      </c>
      <c r="M468" s="35">
        <v>6870</v>
      </c>
      <c r="N468" s="37">
        <v>6259</v>
      </c>
      <c r="O468" s="37"/>
      <c r="P468" s="36" t="s">
        <v>424</v>
      </c>
      <c r="Q468" s="35">
        <v>2</v>
      </c>
      <c r="R468" s="37"/>
      <c r="S468" s="35">
        <v>3</v>
      </c>
    </row>
    <row r="469" spans="1:19" ht="15.75" x14ac:dyDescent="0.25">
      <c r="A469">
        <v>0</v>
      </c>
      <c r="B469" t="s">
        <v>826</v>
      </c>
      <c r="C469" t="b">
        <f>+B469=E469</f>
        <v>1</v>
      </c>
      <c r="D469" s="35">
        <v>208390</v>
      </c>
      <c r="E469" s="36" t="s">
        <v>826</v>
      </c>
      <c r="F469" s="36" t="s">
        <v>378</v>
      </c>
      <c r="G469" s="35">
        <v>1</v>
      </c>
      <c r="H469" s="35">
        <v>2</v>
      </c>
      <c r="I469" s="35">
        <v>2</v>
      </c>
      <c r="J469" s="35">
        <v>3</v>
      </c>
      <c r="K469" s="36" t="s">
        <v>425</v>
      </c>
      <c r="L469" s="35">
        <v>3</v>
      </c>
      <c r="M469" s="35">
        <v>8476</v>
      </c>
      <c r="N469" s="37">
        <v>8123</v>
      </c>
      <c r="O469" s="35">
        <v>1</v>
      </c>
      <c r="P469" s="36" t="s">
        <v>424</v>
      </c>
      <c r="Q469" s="35">
        <v>2</v>
      </c>
      <c r="R469" s="37"/>
      <c r="S469" s="35">
        <v>3</v>
      </c>
    </row>
    <row r="470" spans="1:19" ht="15.75" x14ac:dyDescent="0.25">
      <c r="A470">
        <v>0</v>
      </c>
      <c r="B470" t="s">
        <v>1224</v>
      </c>
      <c r="C470" t="b">
        <f>+B470=E470</f>
        <v>1</v>
      </c>
      <c r="D470" s="35">
        <v>162168</v>
      </c>
      <c r="E470" s="36" t="s">
        <v>1224</v>
      </c>
      <c r="F470" s="36" t="s">
        <v>373</v>
      </c>
      <c r="G470" s="35">
        <v>1</v>
      </c>
      <c r="H470" s="35">
        <v>2</v>
      </c>
      <c r="I470" s="35">
        <v>2</v>
      </c>
      <c r="J470" s="35">
        <v>2</v>
      </c>
      <c r="K470" s="36" t="s">
        <v>425</v>
      </c>
      <c r="L470" s="35">
        <v>2</v>
      </c>
      <c r="M470" s="35">
        <v>1729</v>
      </c>
      <c r="N470" s="37">
        <v>1428</v>
      </c>
      <c r="O470" s="37"/>
      <c r="P470" s="36" t="s">
        <v>424</v>
      </c>
      <c r="Q470" s="35">
        <v>2</v>
      </c>
      <c r="R470" s="37"/>
      <c r="S470" s="35">
        <v>3</v>
      </c>
    </row>
    <row r="471" spans="1:19" x14ac:dyDescent="0.2">
      <c r="A471">
        <v>0</v>
      </c>
      <c r="D471" s="54">
        <v>211583</v>
      </c>
      <c r="E471" s="54" t="s">
        <v>2739</v>
      </c>
      <c r="F471" s="57" t="s">
        <v>379</v>
      </c>
      <c r="G471" s="58"/>
      <c r="H471" s="54"/>
      <c r="I471" s="54"/>
      <c r="J471" s="54"/>
      <c r="K471" s="57" t="s">
        <v>3356</v>
      </c>
      <c r="L471" s="54"/>
      <c r="M471" s="54"/>
      <c r="N471" s="37">
        <v>1731</v>
      </c>
      <c r="P471" s="54"/>
      <c r="Q471" s="54"/>
      <c r="R471" s="63"/>
      <c r="S471" s="54"/>
    </row>
    <row r="472" spans="1:19" ht="15.75" x14ac:dyDescent="0.25">
      <c r="A472">
        <v>0</v>
      </c>
      <c r="B472" t="s">
        <v>808</v>
      </c>
      <c r="C472" t="b">
        <f>+B472=E472</f>
        <v>1</v>
      </c>
      <c r="D472" s="35">
        <v>211608</v>
      </c>
      <c r="E472" s="36" t="s">
        <v>808</v>
      </c>
      <c r="F472" s="36" t="s">
        <v>379</v>
      </c>
      <c r="G472" s="35">
        <v>1</v>
      </c>
      <c r="H472" s="35">
        <v>2</v>
      </c>
      <c r="I472" s="35">
        <v>2</v>
      </c>
      <c r="J472" s="35">
        <v>20</v>
      </c>
      <c r="K472" s="36" t="s">
        <v>449</v>
      </c>
      <c r="L472" s="35">
        <v>20</v>
      </c>
      <c r="M472" s="35">
        <v>1445</v>
      </c>
      <c r="N472" s="37">
        <v>1158</v>
      </c>
      <c r="O472" s="60"/>
      <c r="P472" s="36" t="s">
        <v>424</v>
      </c>
      <c r="Q472" s="35">
        <v>1</v>
      </c>
      <c r="R472" s="61">
        <v>1100</v>
      </c>
      <c r="S472" s="35">
        <v>2</v>
      </c>
    </row>
    <row r="473" spans="1:19" ht="15.75" x14ac:dyDescent="0.25">
      <c r="A473">
        <v>0</v>
      </c>
      <c r="B473" t="s">
        <v>1397</v>
      </c>
      <c r="C473" t="b">
        <f>+B473=E473</f>
        <v>1</v>
      </c>
      <c r="D473" s="35">
        <v>144005</v>
      </c>
      <c r="E473" s="36" t="s">
        <v>1397</v>
      </c>
      <c r="F473" s="36" t="s">
        <v>363</v>
      </c>
      <c r="G473" s="35">
        <v>1</v>
      </c>
      <c r="H473" s="35">
        <v>2</v>
      </c>
      <c r="I473" s="35">
        <v>2</v>
      </c>
      <c r="J473" s="35">
        <v>18</v>
      </c>
      <c r="K473" s="36" t="s">
        <v>474</v>
      </c>
      <c r="L473" s="35">
        <v>18</v>
      </c>
      <c r="M473" s="35">
        <v>5490</v>
      </c>
      <c r="N473" s="37">
        <v>4416</v>
      </c>
      <c r="O473" s="37"/>
      <c r="P473" s="36" t="s">
        <v>424</v>
      </c>
      <c r="Q473" s="35">
        <v>1</v>
      </c>
      <c r="R473" s="61">
        <v>370</v>
      </c>
      <c r="S473" s="35">
        <v>1</v>
      </c>
    </row>
    <row r="474" spans="1:19" ht="15.75" x14ac:dyDescent="0.25">
      <c r="A474">
        <v>0</v>
      </c>
      <c r="D474" s="54">
        <v>144014</v>
      </c>
      <c r="E474" s="54" t="s">
        <v>1986</v>
      </c>
      <c r="F474" s="57" t="s">
        <v>363</v>
      </c>
      <c r="G474" s="58"/>
      <c r="H474" s="54"/>
      <c r="I474" s="54"/>
      <c r="J474" s="54"/>
      <c r="K474" s="43" t="s">
        <v>3363</v>
      </c>
      <c r="L474" s="54"/>
      <c r="M474" s="54"/>
      <c r="N474" s="37">
        <v>183</v>
      </c>
      <c r="O474" s="54"/>
      <c r="P474" s="54"/>
      <c r="Q474" s="54"/>
      <c r="R474" s="54"/>
      <c r="S474" s="54"/>
    </row>
    <row r="475" spans="1:19" ht="15.75" x14ac:dyDescent="0.25">
      <c r="A475">
        <v>0</v>
      </c>
      <c r="B475" t="s">
        <v>1471</v>
      </c>
      <c r="C475" t="b">
        <f>+B475=E475</f>
        <v>1</v>
      </c>
      <c r="D475" s="35">
        <v>133021</v>
      </c>
      <c r="E475" s="36" t="s">
        <v>1471</v>
      </c>
      <c r="F475" s="36" t="s">
        <v>390</v>
      </c>
      <c r="G475" s="35">
        <v>1</v>
      </c>
      <c r="H475" s="35">
        <v>2</v>
      </c>
      <c r="I475" s="35">
        <v>2</v>
      </c>
      <c r="J475" s="35">
        <v>12</v>
      </c>
      <c r="K475" s="36" t="s">
        <v>425</v>
      </c>
      <c r="L475" s="35">
        <v>12</v>
      </c>
      <c r="M475" s="35">
        <v>1442</v>
      </c>
      <c r="N475" s="37">
        <v>1434</v>
      </c>
      <c r="O475" s="60"/>
      <c r="P475" s="36" t="s">
        <v>424</v>
      </c>
      <c r="Q475" s="35">
        <v>1</v>
      </c>
      <c r="R475" s="35">
        <v>86</v>
      </c>
      <c r="S475" s="35">
        <v>3</v>
      </c>
    </row>
    <row r="476" spans="1:19" ht="15.75" x14ac:dyDescent="0.25">
      <c r="A476">
        <v>0</v>
      </c>
      <c r="B476" t="s">
        <v>542</v>
      </c>
      <c r="C476" t="b">
        <f>+B476=E476</f>
        <v>1</v>
      </c>
      <c r="D476" s="35">
        <v>240116</v>
      </c>
      <c r="E476" s="36" t="s">
        <v>542</v>
      </c>
      <c r="F476" s="36" t="s">
        <v>380</v>
      </c>
      <c r="G476" s="35">
        <v>1</v>
      </c>
      <c r="H476" s="35">
        <v>2</v>
      </c>
      <c r="I476" s="35">
        <v>2</v>
      </c>
      <c r="J476" s="35">
        <v>2</v>
      </c>
      <c r="K476" s="36" t="s">
        <v>425</v>
      </c>
      <c r="L476" s="35">
        <v>2</v>
      </c>
      <c r="M476" s="35">
        <v>4102</v>
      </c>
      <c r="N476" s="37">
        <v>3510</v>
      </c>
      <c r="O476" s="60"/>
      <c r="P476" s="36" t="s">
        <v>424</v>
      </c>
      <c r="Q476" s="35">
        <v>2</v>
      </c>
      <c r="R476" s="60"/>
      <c r="S476" s="35">
        <v>3</v>
      </c>
    </row>
    <row r="477" spans="1:19" x14ac:dyDescent="0.2">
      <c r="A477">
        <v>0</v>
      </c>
      <c r="D477" s="54">
        <v>198303</v>
      </c>
      <c r="E477" s="54" t="s">
        <v>2584</v>
      </c>
      <c r="F477" s="57" t="s">
        <v>387</v>
      </c>
      <c r="G477" s="58"/>
      <c r="H477" s="54"/>
      <c r="I477" s="54"/>
      <c r="J477" s="54"/>
      <c r="K477" s="57" t="s">
        <v>3349</v>
      </c>
      <c r="L477" s="54"/>
      <c r="M477" s="54"/>
      <c r="N477" s="37">
        <v>1317</v>
      </c>
      <c r="P477" s="54"/>
      <c r="Q477" s="54"/>
      <c r="R477" s="54"/>
      <c r="S477" s="54"/>
    </row>
    <row r="478" spans="1:19" ht="15.75" x14ac:dyDescent="0.25">
      <c r="A478">
        <v>0</v>
      </c>
      <c r="D478" s="54">
        <v>189981</v>
      </c>
      <c r="E478" s="54" t="s">
        <v>2465</v>
      </c>
      <c r="F478" s="57" t="s">
        <v>357</v>
      </c>
      <c r="G478" s="58"/>
      <c r="H478" s="54"/>
      <c r="I478" s="54"/>
      <c r="J478" s="54"/>
      <c r="K478" s="43" t="s">
        <v>3363</v>
      </c>
      <c r="L478" s="54"/>
      <c r="M478" s="54"/>
      <c r="N478" s="37">
        <v>50</v>
      </c>
      <c r="P478" s="54"/>
      <c r="Q478" s="54"/>
      <c r="R478" s="63"/>
      <c r="S478" s="54"/>
    </row>
    <row r="479" spans="1:19" x14ac:dyDescent="0.2">
      <c r="A479">
        <v>0</v>
      </c>
      <c r="D479" s="54">
        <v>219833</v>
      </c>
      <c r="E479" s="54" t="s">
        <v>2859</v>
      </c>
      <c r="F479" s="57" t="s">
        <v>388</v>
      </c>
      <c r="G479" s="58"/>
      <c r="H479" s="54"/>
      <c r="I479" s="54"/>
      <c r="J479" s="54"/>
      <c r="K479" s="57" t="s">
        <v>3350</v>
      </c>
      <c r="L479" s="54"/>
      <c r="M479" s="54"/>
      <c r="N479" s="37">
        <v>1305</v>
      </c>
      <c r="P479" s="54"/>
      <c r="Q479" s="54"/>
      <c r="R479" s="54"/>
      <c r="S479" s="54"/>
    </row>
    <row r="480" spans="1:19" ht="15.75" x14ac:dyDescent="0.25">
      <c r="A480">
        <v>0</v>
      </c>
      <c r="D480" s="54">
        <v>260947</v>
      </c>
      <c r="E480" s="54" t="s">
        <v>3052</v>
      </c>
      <c r="F480" s="57" t="s">
        <v>363</v>
      </c>
      <c r="G480" s="58"/>
      <c r="H480" s="54"/>
      <c r="I480" s="54"/>
      <c r="J480" s="54"/>
      <c r="K480" s="43" t="s">
        <v>3363</v>
      </c>
      <c r="L480" s="54"/>
      <c r="M480" s="54"/>
      <c r="N480" s="37">
        <v>29</v>
      </c>
      <c r="P480" s="54"/>
      <c r="Q480" s="54"/>
      <c r="R480" s="54"/>
      <c r="S480" s="54"/>
    </row>
    <row r="481" spans="1:19" ht="15.75" x14ac:dyDescent="0.25">
      <c r="A481">
        <v>0</v>
      </c>
      <c r="D481" s="54">
        <v>150215</v>
      </c>
      <c r="E481" s="54" t="s">
        <v>2056</v>
      </c>
      <c r="F481" s="57" t="s">
        <v>360</v>
      </c>
      <c r="G481" s="58"/>
      <c r="H481" s="54"/>
      <c r="I481" s="54"/>
      <c r="J481" s="54"/>
      <c r="K481" s="43" t="s">
        <v>3363</v>
      </c>
      <c r="L481" s="54"/>
      <c r="M481" s="54"/>
      <c r="N481" s="37">
        <v>152</v>
      </c>
      <c r="P481" s="54"/>
      <c r="Q481" s="54"/>
      <c r="R481" s="63"/>
      <c r="S481" s="54"/>
    </row>
    <row r="482" spans="1:19" ht="15.75" x14ac:dyDescent="0.25">
      <c r="A482">
        <v>0</v>
      </c>
      <c r="B482" t="s">
        <v>270</v>
      </c>
      <c r="C482" t="b">
        <f>+B482=E482</f>
        <v>1</v>
      </c>
      <c r="D482" s="35">
        <v>231712</v>
      </c>
      <c r="E482" s="36" t="s">
        <v>270</v>
      </c>
      <c r="F482" s="36" t="s">
        <v>364</v>
      </c>
      <c r="G482" s="35">
        <v>1</v>
      </c>
      <c r="H482" s="35">
        <v>2</v>
      </c>
      <c r="I482" s="35">
        <v>2</v>
      </c>
      <c r="J482" s="35">
        <v>20</v>
      </c>
      <c r="K482" s="36" t="s">
        <v>449</v>
      </c>
      <c r="L482" s="35">
        <v>20</v>
      </c>
      <c r="M482" s="35">
        <v>4789</v>
      </c>
      <c r="N482" s="37">
        <v>5132</v>
      </c>
      <c r="O482" s="53">
        <v>1</v>
      </c>
      <c r="P482" s="36" t="s">
        <v>424</v>
      </c>
      <c r="Q482" s="35">
        <v>1</v>
      </c>
      <c r="R482" s="35">
        <v>2923</v>
      </c>
      <c r="S482" s="35">
        <v>1</v>
      </c>
    </row>
    <row r="483" spans="1:19" ht="15.75" x14ac:dyDescent="0.25">
      <c r="A483">
        <v>0</v>
      </c>
      <c r="D483" s="54">
        <v>112127</v>
      </c>
      <c r="E483" s="54" t="s">
        <v>1774</v>
      </c>
      <c r="F483" s="57" t="s">
        <v>368</v>
      </c>
      <c r="G483" s="58"/>
      <c r="H483" s="54"/>
      <c r="I483" s="54"/>
      <c r="J483" s="54"/>
      <c r="K483" s="43" t="s">
        <v>3363</v>
      </c>
      <c r="L483" s="54"/>
      <c r="M483" s="54"/>
      <c r="N483" s="37">
        <v>58</v>
      </c>
      <c r="P483" s="54"/>
      <c r="Q483" s="54"/>
      <c r="R483" s="63"/>
      <c r="S483" s="54"/>
    </row>
    <row r="484" spans="1:19" ht="15.75" x14ac:dyDescent="0.25">
      <c r="A484">
        <v>0</v>
      </c>
      <c r="D484" s="54">
        <v>201858</v>
      </c>
      <c r="E484" s="54" t="s">
        <v>2636</v>
      </c>
      <c r="F484" s="57" t="s">
        <v>383</v>
      </c>
      <c r="G484" s="58"/>
      <c r="H484" s="54"/>
      <c r="I484" s="54"/>
      <c r="J484" s="54"/>
      <c r="K484" s="43" t="s">
        <v>3363</v>
      </c>
      <c r="L484" s="54"/>
      <c r="M484" s="54"/>
      <c r="N484" s="37">
        <v>794</v>
      </c>
      <c r="O484" s="54"/>
      <c r="P484" s="54"/>
      <c r="Q484" s="54"/>
      <c r="R484" s="54"/>
      <c r="S484" s="54"/>
    </row>
    <row r="485" spans="1:19" x14ac:dyDescent="0.2">
      <c r="A485">
        <v>0</v>
      </c>
      <c r="D485" s="54">
        <v>201867</v>
      </c>
      <c r="E485" s="54" t="s">
        <v>2637</v>
      </c>
      <c r="F485" s="57" t="s">
        <v>383</v>
      </c>
      <c r="G485" s="58"/>
      <c r="H485" s="54"/>
      <c r="I485" s="54"/>
      <c r="J485" s="54"/>
      <c r="K485" s="57" t="s">
        <v>3364</v>
      </c>
      <c r="L485" s="54"/>
      <c r="M485" s="54"/>
      <c r="N485" s="37">
        <v>81</v>
      </c>
      <c r="O485" s="54"/>
      <c r="P485" s="54"/>
      <c r="Q485" s="54"/>
      <c r="R485" s="63"/>
      <c r="S485" s="54"/>
    </row>
    <row r="486" spans="1:19" ht="15.75" x14ac:dyDescent="0.25">
      <c r="A486">
        <v>0</v>
      </c>
      <c r="B486" t="s">
        <v>890</v>
      </c>
      <c r="C486" t="b">
        <f>+B486=E486</f>
        <v>1</v>
      </c>
      <c r="D486" s="35">
        <v>201928</v>
      </c>
      <c r="E486" s="36" t="s">
        <v>890</v>
      </c>
      <c r="F486" s="36" t="s">
        <v>383</v>
      </c>
      <c r="G486" s="35">
        <v>1</v>
      </c>
      <c r="H486" s="35">
        <v>2</v>
      </c>
      <c r="I486" s="35">
        <v>2</v>
      </c>
      <c r="J486" s="35">
        <v>6</v>
      </c>
      <c r="K486" s="36" t="s">
        <v>425</v>
      </c>
      <c r="L486" s="35">
        <v>6</v>
      </c>
      <c r="M486" s="35">
        <v>6469</v>
      </c>
      <c r="N486" s="37">
        <v>6511</v>
      </c>
      <c r="O486" s="60"/>
      <c r="P486" s="36" t="s">
        <v>424</v>
      </c>
      <c r="Q486" s="35">
        <v>2</v>
      </c>
      <c r="R486" s="60"/>
      <c r="S486" s="35">
        <v>3</v>
      </c>
    </row>
    <row r="487" spans="1:19" ht="15.75" x14ac:dyDescent="0.25">
      <c r="A487">
        <v>0</v>
      </c>
      <c r="B487" t="s">
        <v>709</v>
      </c>
      <c r="C487" t="b">
        <f>+B487=E487</f>
        <v>1</v>
      </c>
      <c r="D487" s="35">
        <v>223898</v>
      </c>
      <c r="E487" s="36" t="s">
        <v>709</v>
      </c>
      <c r="F487" s="36" t="s">
        <v>366</v>
      </c>
      <c r="G487" s="35">
        <v>1</v>
      </c>
      <c r="H487" s="35">
        <v>2</v>
      </c>
      <c r="I487" s="35">
        <v>2</v>
      </c>
      <c r="J487" s="35">
        <v>2</v>
      </c>
      <c r="K487" s="36" t="s">
        <v>425</v>
      </c>
      <c r="L487" s="35">
        <v>2</v>
      </c>
      <c r="M487" s="35">
        <v>3105</v>
      </c>
      <c r="N487" s="37">
        <v>2279</v>
      </c>
      <c r="O487" s="60"/>
      <c r="P487" s="36" t="s">
        <v>424</v>
      </c>
      <c r="Q487" s="35">
        <v>1</v>
      </c>
      <c r="R487" s="35">
        <v>347</v>
      </c>
      <c r="S487" s="35">
        <v>1</v>
      </c>
    </row>
    <row r="488" spans="1:19" ht="15.75" x14ac:dyDescent="0.25">
      <c r="A488">
        <v>0</v>
      </c>
      <c r="B488" t="s">
        <v>768</v>
      </c>
      <c r="C488" t="b">
        <f>+B488=E488</f>
        <v>1</v>
      </c>
      <c r="D488" s="35">
        <v>217864</v>
      </c>
      <c r="E488" s="36" t="s">
        <v>768</v>
      </c>
      <c r="F488" s="36" t="s">
        <v>382</v>
      </c>
      <c r="G488" s="35">
        <v>1</v>
      </c>
      <c r="H488" s="35">
        <v>2</v>
      </c>
      <c r="I488" s="35">
        <v>2</v>
      </c>
      <c r="J488" s="35">
        <v>18</v>
      </c>
      <c r="K488" s="36" t="s">
        <v>474</v>
      </c>
      <c r="L488" s="35">
        <v>18</v>
      </c>
      <c r="M488" s="35">
        <v>2799</v>
      </c>
      <c r="N488" s="37">
        <v>3014</v>
      </c>
      <c r="O488" s="53">
        <v>1</v>
      </c>
      <c r="P488" s="36" t="s">
        <v>424</v>
      </c>
      <c r="Q488" s="35">
        <v>1</v>
      </c>
      <c r="R488" s="35">
        <v>2326</v>
      </c>
      <c r="S488" s="35">
        <v>1</v>
      </c>
    </row>
    <row r="489" spans="1:19" ht="15.75" x14ac:dyDescent="0.25">
      <c r="A489">
        <v>0</v>
      </c>
      <c r="B489" t="s">
        <v>1601</v>
      </c>
      <c r="C489" t="b">
        <f>+B489=E489</f>
        <v>1</v>
      </c>
      <c r="D489" s="35">
        <v>112172</v>
      </c>
      <c r="E489" s="36" t="s">
        <v>1601</v>
      </c>
      <c r="F489" s="36" t="s">
        <v>368</v>
      </c>
      <c r="G489" s="35">
        <v>1</v>
      </c>
      <c r="H489" s="35">
        <v>2</v>
      </c>
      <c r="I489" s="35">
        <v>2</v>
      </c>
      <c r="J489" s="35">
        <v>4</v>
      </c>
      <c r="K489" s="36" t="s">
        <v>425</v>
      </c>
      <c r="L489" s="35">
        <v>4</v>
      </c>
      <c r="M489" s="35">
        <v>7203</v>
      </c>
      <c r="N489" s="37">
        <v>7613</v>
      </c>
      <c r="O489" s="37"/>
      <c r="P489" s="36" t="s">
        <v>424</v>
      </c>
      <c r="Q489" s="35">
        <v>2</v>
      </c>
      <c r="R489" s="60"/>
      <c r="S489" s="35">
        <v>3</v>
      </c>
    </row>
    <row r="490" spans="1:19" ht="15.75" x14ac:dyDescent="0.25">
      <c r="A490">
        <v>0</v>
      </c>
      <c r="B490" t="s">
        <v>1600</v>
      </c>
      <c r="C490" t="b">
        <f>+B490=E490</f>
        <v>1</v>
      </c>
      <c r="D490" s="35">
        <v>112190</v>
      </c>
      <c r="E490" s="36" t="s">
        <v>1600</v>
      </c>
      <c r="F490" s="36" t="s">
        <v>368</v>
      </c>
      <c r="G490" s="35">
        <v>1</v>
      </c>
      <c r="H490" s="35">
        <v>2</v>
      </c>
      <c r="I490" s="35">
        <v>2</v>
      </c>
      <c r="J490" s="35">
        <v>7</v>
      </c>
      <c r="K490" s="36" t="s">
        <v>425</v>
      </c>
      <c r="L490" s="35">
        <v>7</v>
      </c>
      <c r="M490" s="35">
        <v>17463</v>
      </c>
      <c r="N490" s="37">
        <v>15076</v>
      </c>
      <c r="O490" s="61">
        <v>1</v>
      </c>
      <c r="P490" s="36" t="s">
        <v>424</v>
      </c>
      <c r="Q490" s="35">
        <v>2</v>
      </c>
      <c r="R490" s="37"/>
      <c r="S490" s="35">
        <v>3</v>
      </c>
    </row>
    <row r="491" spans="1:19" x14ac:dyDescent="0.2">
      <c r="A491">
        <v>0</v>
      </c>
      <c r="D491" s="54">
        <v>244233</v>
      </c>
      <c r="E491" s="54" t="s">
        <v>3037</v>
      </c>
      <c r="F491" s="57" t="s">
        <v>390</v>
      </c>
      <c r="G491" s="58"/>
      <c r="H491" s="54"/>
      <c r="I491" s="54"/>
      <c r="J491" s="54"/>
      <c r="K491" s="57" t="s">
        <v>3354</v>
      </c>
      <c r="L491" s="54"/>
      <c r="M491" s="54"/>
      <c r="N491" s="37">
        <v>483</v>
      </c>
      <c r="O491" s="54"/>
      <c r="P491" s="54"/>
      <c r="Q491" s="54"/>
      <c r="R491" s="54"/>
      <c r="S491" s="54"/>
    </row>
    <row r="492" spans="1:19" x14ac:dyDescent="0.2">
      <c r="A492">
        <v>0</v>
      </c>
      <c r="D492" s="54">
        <v>406547</v>
      </c>
      <c r="E492" s="54" t="s">
        <v>3087</v>
      </c>
      <c r="F492" s="57" t="s">
        <v>390</v>
      </c>
      <c r="G492" s="58"/>
      <c r="H492" s="54"/>
      <c r="I492" s="54"/>
      <c r="J492" s="54"/>
      <c r="K492" s="57" t="s">
        <v>3354</v>
      </c>
      <c r="L492" s="54"/>
      <c r="M492" s="54"/>
      <c r="N492" s="37">
        <v>381</v>
      </c>
      <c r="P492" s="54"/>
      <c r="Q492" s="54"/>
      <c r="R492" s="54"/>
      <c r="S492" s="54"/>
    </row>
    <row r="493" spans="1:19" x14ac:dyDescent="0.2">
      <c r="A493">
        <v>0</v>
      </c>
      <c r="D493" s="54">
        <v>434539</v>
      </c>
      <c r="E493" s="54" t="s">
        <v>3116</v>
      </c>
      <c r="F493" s="57" t="s">
        <v>390</v>
      </c>
      <c r="G493" s="58"/>
      <c r="H493" s="54"/>
      <c r="I493" s="54"/>
      <c r="J493" s="54"/>
      <c r="K493" s="57" t="s">
        <v>3354</v>
      </c>
      <c r="L493" s="54"/>
      <c r="M493" s="54"/>
      <c r="N493" s="37">
        <v>237</v>
      </c>
      <c r="O493" s="54"/>
      <c r="P493" s="54"/>
      <c r="Q493" s="54"/>
      <c r="R493" s="54"/>
      <c r="S493" s="54"/>
    </row>
    <row r="494" spans="1:19" ht="15.75" x14ac:dyDescent="0.25">
      <c r="A494">
        <v>0</v>
      </c>
      <c r="B494" t="s">
        <v>1391</v>
      </c>
      <c r="C494" t="b">
        <f t="shared" ref="C494:C500" si="7">+B494=E494</f>
        <v>1</v>
      </c>
      <c r="D494" s="35">
        <v>144209</v>
      </c>
      <c r="E494" s="36" t="s">
        <v>1391</v>
      </c>
      <c r="F494" s="36" t="s">
        <v>363</v>
      </c>
      <c r="G494" s="35">
        <v>1</v>
      </c>
      <c r="H494" s="35">
        <v>2</v>
      </c>
      <c r="I494" s="35">
        <v>2</v>
      </c>
      <c r="J494" s="35">
        <v>7</v>
      </c>
      <c r="K494" s="36" t="s">
        <v>425</v>
      </c>
      <c r="L494" s="35">
        <v>7</v>
      </c>
      <c r="M494" s="35">
        <v>6172</v>
      </c>
      <c r="N494" s="37">
        <v>7058</v>
      </c>
      <c r="O494" s="35">
        <v>1</v>
      </c>
      <c r="P494" s="36" t="s">
        <v>424</v>
      </c>
      <c r="Q494" s="35">
        <v>2</v>
      </c>
      <c r="R494" s="60"/>
      <c r="S494" s="35">
        <v>3</v>
      </c>
    </row>
    <row r="495" spans="1:19" ht="15.75" x14ac:dyDescent="0.25">
      <c r="A495">
        <v>0</v>
      </c>
      <c r="B495" t="s">
        <v>1393</v>
      </c>
      <c r="C495" t="b">
        <f t="shared" si="7"/>
        <v>1</v>
      </c>
      <c r="D495" s="35">
        <v>144184</v>
      </c>
      <c r="E495" s="36" t="s">
        <v>1393</v>
      </c>
      <c r="F495" s="36" t="s">
        <v>363</v>
      </c>
      <c r="G495" s="35">
        <v>1</v>
      </c>
      <c r="H495" s="35">
        <v>2</v>
      </c>
      <c r="I495" s="35">
        <v>2</v>
      </c>
      <c r="J495" s="35">
        <v>7</v>
      </c>
      <c r="K495" s="36" t="s">
        <v>425</v>
      </c>
      <c r="L495" s="35">
        <v>7</v>
      </c>
      <c r="M495" s="35">
        <v>7048</v>
      </c>
      <c r="N495" s="37">
        <v>6001</v>
      </c>
      <c r="O495" s="37"/>
      <c r="P495" s="36" t="s">
        <v>424</v>
      </c>
      <c r="Q495" s="35">
        <v>2</v>
      </c>
      <c r="R495" s="60"/>
      <c r="S495" s="35">
        <v>3</v>
      </c>
    </row>
    <row r="496" spans="1:19" ht="15.75" x14ac:dyDescent="0.25">
      <c r="A496">
        <v>0</v>
      </c>
      <c r="B496" t="s">
        <v>1396</v>
      </c>
      <c r="C496" t="b">
        <f t="shared" si="7"/>
        <v>1</v>
      </c>
      <c r="D496" s="35">
        <v>144157</v>
      </c>
      <c r="E496" s="36" t="s">
        <v>1396</v>
      </c>
      <c r="F496" s="36" t="s">
        <v>363</v>
      </c>
      <c r="G496" s="35">
        <v>1</v>
      </c>
      <c r="H496" s="35">
        <v>2</v>
      </c>
      <c r="I496" s="35">
        <v>2</v>
      </c>
      <c r="J496" s="35">
        <v>7</v>
      </c>
      <c r="K496" s="36" t="s">
        <v>425</v>
      </c>
      <c r="L496" s="35">
        <v>7</v>
      </c>
      <c r="M496" s="35">
        <v>4309</v>
      </c>
      <c r="N496" s="37">
        <v>4151</v>
      </c>
      <c r="O496" s="60"/>
      <c r="P496" s="36" t="s">
        <v>424</v>
      </c>
      <c r="Q496" s="35">
        <v>2</v>
      </c>
      <c r="R496" s="60"/>
      <c r="S496" s="35">
        <v>3</v>
      </c>
    </row>
    <row r="497" spans="1:19" ht="15.75" x14ac:dyDescent="0.25">
      <c r="A497">
        <v>0</v>
      </c>
      <c r="B497" t="s">
        <v>1395</v>
      </c>
      <c r="C497" t="b">
        <f t="shared" si="7"/>
        <v>1</v>
      </c>
      <c r="D497" s="35">
        <v>144166</v>
      </c>
      <c r="E497" s="36" t="s">
        <v>1395</v>
      </c>
      <c r="F497" s="36" t="s">
        <v>363</v>
      </c>
      <c r="G497" s="35">
        <v>1</v>
      </c>
      <c r="H497" s="35">
        <v>2</v>
      </c>
      <c r="I497" s="35">
        <v>2</v>
      </c>
      <c r="J497" s="35">
        <v>7</v>
      </c>
      <c r="K497" s="36" t="s">
        <v>425</v>
      </c>
      <c r="L497" s="35">
        <v>7</v>
      </c>
      <c r="M497" s="35">
        <v>5660</v>
      </c>
      <c r="N497" s="37">
        <v>4321</v>
      </c>
      <c r="O497" s="60"/>
      <c r="P497" s="36" t="s">
        <v>424</v>
      </c>
      <c r="Q497" s="35">
        <v>2</v>
      </c>
      <c r="R497" s="37"/>
      <c r="S497" s="35">
        <v>3</v>
      </c>
    </row>
    <row r="498" spans="1:19" ht="15.75" x14ac:dyDescent="0.25">
      <c r="A498">
        <v>0</v>
      </c>
      <c r="B498" t="s">
        <v>1394</v>
      </c>
      <c r="C498" t="b">
        <f t="shared" si="7"/>
        <v>1</v>
      </c>
      <c r="D498" s="35">
        <v>144175</v>
      </c>
      <c r="E498" s="36" t="s">
        <v>1394</v>
      </c>
      <c r="F498" s="36" t="s">
        <v>363</v>
      </c>
      <c r="G498" s="35">
        <v>1</v>
      </c>
      <c r="H498" s="35">
        <v>2</v>
      </c>
      <c r="I498" s="35">
        <v>2</v>
      </c>
      <c r="J498" s="35">
        <v>7</v>
      </c>
      <c r="K498" s="36" t="s">
        <v>425</v>
      </c>
      <c r="L498" s="35">
        <v>7</v>
      </c>
      <c r="M498" s="35">
        <v>3472</v>
      </c>
      <c r="N498" s="37">
        <v>3067</v>
      </c>
      <c r="O498" s="37"/>
      <c r="P498" s="36" t="s">
        <v>424</v>
      </c>
      <c r="Q498" s="35">
        <v>2</v>
      </c>
      <c r="R498" s="60"/>
      <c r="S498" s="35">
        <v>3</v>
      </c>
    </row>
    <row r="499" spans="1:19" ht="15.75" x14ac:dyDescent="0.25">
      <c r="A499">
        <v>0</v>
      </c>
      <c r="B499" t="s">
        <v>1392</v>
      </c>
      <c r="C499" t="b">
        <f t="shared" si="7"/>
        <v>1</v>
      </c>
      <c r="D499" s="35">
        <v>144193</v>
      </c>
      <c r="E499" s="36" t="s">
        <v>1392</v>
      </c>
      <c r="F499" s="36" t="s">
        <v>363</v>
      </c>
      <c r="G499" s="35">
        <v>1</v>
      </c>
      <c r="H499" s="35">
        <v>2</v>
      </c>
      <c r="I499" s="35">
        <v>2</v>
      </c>
      <c r="J499" s="35">
        <v>7</v>
      </c>
      <c r="K499" s="36" t="s">
        <v>425</v>
      </c>
      <c r="L499" s="35">
        <v>7</v>
      </c>
      <c r="M499" s="35">
        <v>5246</v>
      </c>
      <c r="N499" s="37">
        <v>5648</v>
      </c>
      <c r="O499" s="61">
        <v>1</v>
      </c>
      <c r="P499" s="36" t="s">
        <v>424</v>
      </c>
      <c r="Q499" s="35">
        <v>2</v>
      </c>
      <c r="R499" s="60"/>
      <c r="S499" s="35">
        <v>3</v>
      </c>
    </row>
    <row r="500" spans="1:19" ht="15.75" x14ac:dyDescent="0.25">
      <c r="A500">
        <v>0</v>
      </c>
      <c r="B500" t="s">
        <v>1390</v>
      </c>
      <c r="C500" t="b">
        <f t="shared" si="7"/>
        <v>1</v>
      </c>
      <c r="D500" s="35">
        <v>144218</v>
      </c>
      <c r="E500" s="36" t="s">
        <v>1390</v>
      </c>
      <c r="F500" s="36" t="s">
        <v>363</v>
      </c>
      <c r="G500" s="35">
        <v>1</v>
      </c>
      <c r="H500" s="35">
        <v>2</v>
      </c>
      <c r="I500" s="35">
        <v>2</v>
      </c>
      <c r="J500" s="35">
        <v>7</v>
      </c>
      <c r="K500" s="36" t="s">
        <v>425</v>
      </c>
      <c r="L500" s="35">
        <v>7</v>
      </c>
      <c r="M500" s="35">
        <v>7242</v>
      </c>
      <c r="N500" s="37">
        <v>7158</v>
      </c>
      <c r="O500" s="35">
        <v>1</v>
      </c>
      <c r="P500" s="36" t="s">
        <v>424</v>
      </c>
      <c r="Q500" s="35">
        <v>2</v>
      </c>
      <c r="R500" s="60"/>
      <c r="S500" s="35">
        <v>3</v>
      </c>
    </row>
    <row r="501" spans="1:19" x14ac:dyDescent="0.2">
      <c r="A501">
        <v>0</v>
      </c>
      <c r="D501" s="54">
        <v>234915</v>
      </c>
      <c r="E501" s="54" t="s">
        <v>2985</v>
      </c>
      <c r="F501" s="57" t="s">
        <v>394</v>
      </c>
      <c r="G501" s="58"/>
      <c r="H501" s="54"/>
      <c r="I501" s="54"/>
      <c r="J501" s="54"/>
      <c r="K501" s="57" t="s">
        <v>3356</v>
      </c>
      <c r="L501" s="54"/>
      <c r="M501" s="54"/>
      <c r="N501" s="37">
        <v>1756</v>
      </c>
      <c r="P501" s="54"/>
      <c r="Q501" s="54"/>
      <c r="R501" s="63"/>
      <c r="S501" s="54"/>
    </row>
    <row r="502" spans="1:19" x14ac:dyDescent="0.2">
      <c r="A502">
        <v>0</v>
      </c>
      <c r="D502" s="54">
        <v>457697</v>
      </c>
      <c r="E502" s="54" t="s">
        <v>3208</v>
      </c>
      <c r="F502" s="57" t="s">
        <v>398</v>
      </c>
      <c r="G502" s="58"/>
      <c r="H502" s="54"/>
      <c r="I502" s="54"/>
      <c r="J502" s="54"/>
      <c r="K502" s="57" t="s">
        <v>3359</v>
      </c>
      <c r="L502" s="54"/>
      <c r="M502" s="54"/>
      <c r="N502" s="37">
        <v>59</v>
      </c>
      <c r="P502" s="54"/>
      <c r="Q502" s="54"/>
      <c r="R502" s="54"/>
      <c r="S502" s="54"/>
    </row>
    <row r="503" spans="1:19" ht="15.75" x14ac:dyDescent="0.25">
      <c r="A503">
        <v>0</v>
      </c>
      <c r="B503" t="s">
        <v>825</v>
      </c>
      <c r="C503" t="b">
        <f>+B503=E503</f>
        <v>1</v>
      </c>
      <c r="D503" s="35">
        <v>208406</v>
      </c>
      <c r="E503" s="36" t="s">
        <v>825</v>
      </c>
      <c r="F503" s="36" t="s">
        <v>378</v>
      </c>
      <c r="G503" s="35">
        <v>1</v>
      </c>
      <c r="H503" s="35">
        <v>2</v>
      </c>
      <c r="I503" s="35">
        <v>2</v>
      </c>
      <c r="J503" s="35">
        <v>5</v>
      </c>
      <c r="K503" s="36" t="s">
        <v>425</v>
      </c>
      <c r="L503" s="35">
        <v>5</v>
      </c>
      <c r="M503" s="35">
        <v>4787</v>
      </c>
      <c r="N503" s="37">
        <v>4359</v>
      </c>
      <c r="O503" s="61">
        <v>1</v>
      </c>
      <c r="P503" s="36" t="s">
        <v>424</v>
      </c>
      <c r="Q503" s="35">
        <v>2</v>
      </c>
      <c r="R503" s="60"/>
      <c r="S503" s="35">
        <v>3</v>
      </c>
    </row>
    <row r="504" spans="1:19" x14ac:dyDescent="0.2">
      <c r="A504">
        <v>0</v>
      </c>
      <c r="D504" s="54">
        <v>217873</v>
      </c>
      <c r="E504" s="54" t="s">
        <v>2832</v>
      </c>
      <c r="F504" s="57" t="s">
        <v>382</v>
      </c>
      <c r="G504" s="58"/>
      <c r="H504" s="54"/>
      <c r="I504" s="54"/>
      <c r="J504" s="54"/>
      <c r="K504" s="57" t="s">
        <v>3348</v>
      </c>
      <c r="L504" s="54"/>
      <c r="M504" s="54"/>
      <c r="N504" s="37">
        <v>1837</v>
      </c>
      <c r="P504" s="54"/>
      <c r="Q504" s="54"/>
      <c r="R504" s="54"/>
      <c r="S504" s="54"/>
    </row>
    <row r="505" spans="1:19" x14ac:dyDescent="0.2">
      <c r="A505">
        <v>0</v>
      </c>
      <c r="D505" s="54">
        <v>112251</v>
      </c>
      <c r="E505" s="54" t="s">
        <v>1775</v>
      </c>
      <c r="F505" s="57" t="s">
        <v>368</v>
      </c>
      <c r="G505" s="58"/>
      <c r="H505" s="54"/>
      <c r="I505" s="54"/>
      <c r="J505" s="54"/>
      <c r="K505" s="57" t="s">
        <v>3360</v>
      </c>
      <c r="L505" s="54"/>
      <c r="M505" s="54"/>
      <c r="N505" s="37">
        <v>1789</v>
      </c>
      <c r="P505" s="54"/>
      <c r="Q505" s="54"/>
      <c r="R505" s="54"/>
      <c r="S505" s="54"/>
    </row>
    <row r="506" spans="1:19" x14ac:dyDescent="0.2">
      <c r="A506">
        <v>0</v>
      </c>
      <c r="D506" s="54">
        <v>112260</v>
      </c>
      <c r="E506" s="54" t="s">
        <v>1776</v>
      </c>
      <c r="F506" s="57" t="s">
        <v>368</v>
      </c>
      <c r="G506" s="58"/>
      <c r="H506" s="54"/>
      <c r="I506" s="54"/>
      <c r="J506" s="54"/>
      <c r="K506" s="57" t="s">
        <v>3348</v>
      </c>
      <c r="L506" s="54"/>
      <c r="M506" s="54"/>
      <c r="N506" s="37">
        <v>1326</v>
      </c>
      <c r="O506" s="54"/>
      <c r="P506" s="54"/>
      <c r="Q506" s="54"/>
      <c r="R506" s="54"/>
      <c r="S506" s="54"/>
    </row>
    <row r="507" spans="1:19" ht="15.75" x14ac:dyDescent="0.25">
      <c r="A507">
        <v>0</v>
      </c>
      <c r="D507" s="54">
        <v>124283</v>
      </c>
      <c r="E507" s="54" t="s">
        <v>1847</v>
      </c>
      <c r="F507" s="57" t="s">
        <v>368</v>
      </c>
      <c r="G507" s="58"/>
      <c r="H507" s="54"/>
      <c r="I507" s="54"/>
      <c r="J507" s="54"/>
      <c r="K507" s="43" t="s">
        <v>3363</v>
      </c>
      <c r="L507" s="54"/>
      <c r="M507" s="54"/>
      <c r="N507" s="37">
        <v>177</v>
      </c>
      <c r="O507" s="54"/>
      <c r="P507" s="54"/>
      <c r="Q507" s="54"/>
      <c r="R507" s="54"/>
      <c r="S507" s="54"/>
    </row>
    <row r="508" spans="1:19" ht="15.75" x14ac:dyDescent="0.25">
      <c r="A508">
        <v>0</v>
      </c>
      <c r="B508" t="s">
        <v>708</v>
      </c>
      <c r="C508" t="b">
        <f>+B508=E508</f>
        <v>1</v>
      </c>
      <c r="D508" s="35">
        <v>223922</v>
      </c>
      <c r="E508" s="36" t="s">
        <v>708</v>
      </c>
      <c r="F508" s="36" t="s">
        <v>366</v>
      </c>
      <c r="G508" s="35">
        <v>1</v>
      </c>
      <c r="H508" s="35">
        <v>2</v>
      </c>
      <c r="I508" s="35">
        <v>2</v>
      </c>
      <c r="J508" s="35">
        <v>1</v>
      </c>
      <c r="K508" s="36" t="s">
        <v>425</v>
      </c>
      <c r="L508" s="35">
        <v>1</v>
      </c>
      <c r="M508" s="35">
        <v>971</v>
      </c>
      <c r="N508" s="37">
        <v>790</v>
      </c>
      <c r="O508" s="35">
        <v>1</v>
      </c>
      <c r="P508" s="36" t="s">
        <v>424</v>
      </c>
      <c r="Q508" s="35">
        <v>1</v>
      </c>
      <c r="R508" s="35">
        <v>296</v>
      </c>
      <c r="S508" s="35">
        <v>1</v>
      </c>
    </row>
    <row r="509" spans="1:19" ht="15.75" x14ac:dyDescent="0.25">
      <c r="A509">
        <v>0</v>
      </c>
      <c r="B509" t="s">
        <v>250</v>
      </c>
      <c r="C509" t="b">
        <f>+B509=E509</f>
        <v>1</v>
      </c>
      <c r="D509" s="35">
        <v>211644</v>
      </c>
      <c r="E509" s="36" t="s">
        <v>250</v>
      </c>
      <c r="F509" s="36" t="s">
        <v>379</v>
      </c>
      <c r="G509" s="35">
        <v>1</v>
      </c>
      <c r="H509" s="35">
        <v>2</v>
      </c>
      <c r="I509" s="35">
        <v>2</v>
      </c>
      <c r="J509" s="35">
        <v>18</v>
      </c>
      <c r="K509" s="36" t="s">
        <v>474</v>
      </c>
      <c r="L509" s="35">
        <v>18</v>
      </c>
      <c r="M509" s="35">
        <v>6134</v>
      </c>
      <c r="N509" s="37">
        <v>5157</v>
      </c>
      <c r="O509" s="37"/>
      <c r="P509" s="36" t="s">
        <v>424</v>
      </c>
      <c r="Q509" s="35">
        <v>1</v>
      </c>
      <c r="R509" s="35">
        <v>2058</v>
      </c>
      <c r="S509" s="35">
        <v>2</v>
      </c>
    </row>
    <row r="510" spans="1:19" x14ac:dyDescent="0.2">
      <c r="A510">
        <v>0</v>
      </c>
      <c r="D510" s="54">
        <v>138947</v>
      </c>
      <c r="E510" s="54" t="s">
        <v>1942</v>
      </c>
      <c r="F510" s="57" t="s">
        <v>359</v>
      </c>
      <c r="G510" s="58"/>
      <c r="H510" s="54"/>
      <c r="I510" s="54"/>
      <c r="J510" s="54"/>
      <c r="K510" s="57" t="s">
        <v>3357</v>
      </c>
      <c r="L510" s="54"/>
      <c r="M510" s="54"/>
      <c r="N510" s="37">
        <v>3203</v>
      </c>
      <c r="P510" s="54"/>
      <c r="Q510" s="54"/>
      <c r="R510" s="54"/>
      <c r="S510" s="54"/>
    </row>
    <row r="511" spans="1:19" ht="15.75" x14ac:dyDescent="0.25">
      <c r="A511">
        <v>0</v>
      </c>
      <c r="B511" t="s">
        <v>591</v>
      </c>
      <c r="C511" t="b">
        <f>+B511=E511</f>
        <v>1</v>
      </c>
      <c r="D511" s="35">
        <v>234933</v>
      </c>
      <c r="E511" s="36" t="s">
        <v>591</v>
      </c>
      <c r="F511" s="36" t="s">
        <v>394</v>
      </c>
      <c r="G511" s="35">
        <v>1</v>
      </c>
      <c r="H511" s="35">
        <v>2</v>
      </c>
      <c r="I511" s="35">
        <v>2</v>
      </c>
      <c r="J511" s="35">
        <v>6</v>
      </c>
      <c r="K511" s="36" t="s">
        <v>425</v>
      </c>
      <c r="L511" s="35">
        <v>6</v>
      </c>
      <c r="M511" s="35">
        <v>8588</v>
      </c>
      <c r="N511" s="37">
        <v>7592</v>
      </c>
      <c r="O511" s="60"/>
      <c r="P511" s="36" t="s">
        <v>424</v>
      </c>
      <c r="Q511" s="35">
        <v>2</v>
      </c>
      <c r="R511" s="60"/>
      <c r="S511" s="35">
        <v>3</v>
      </c>
    </row>
    <row r="512" spans="1:19" ht="15.75" x14ac:dyDescent="0.25">
      <c r="A512">
        <v>0</v>
      </c>
      <c r="B512" t="s">
        <v>888</v>
      </c>
      <c r="C512" t="b">
        <f>+B512=E512</f>
        <v>1</v>
      </c>
      <c r="D512" s="35">
        <v>201973</v>
      </c>
      <c r="E512" s="36" t="s">
        <v>888</v>
      </c>
      <c r="F512" s="36" t="s">
        <v>383</v>
      </c>
      <c r="G512" s="35">
        <v>1</v>
      </c>
      <c r="H512" s="35">
        <v>2</v>
      </c>
      <c r="I512" s="35">
        <v>2</v>
      </c>
      <c r="J512" s="35">
        <v>6</v>
      </c>
      <c r="K512" s="36" t="s">
        <v>425</v>
      </c>
      <c r="L512" s="35">
        <v>6</v>
      </c>
      <c r="M512" s="35">
        <v>3106</v>
      </c>
      <c r="N512" s="37">
        <v>3023</v>
      </c>
      <c r="O512" s="53">
        <v>1</v>
      </c>
      <c r="P512" s="36" t="s">
        <v>424</v>
      </c>
      <c r="Q512" s="35">
        <v>2</v>
      </c>
      <c r="R512" s="60"/>
      <c r="S512" s="35">
        <v>3</v>
      </c>
    </row>
    <row r="513" spans="1:19" x14ac:dyDescent="0.2">
      <c r="A513">
        <v>0</v>
      </c>
      <c r="D513" s="54">
        <v>165334</v>
      </c>
      <c r="E513" s="54" t="s">
        <v>2220</v>
      </c>
      <c r="F513" s="57" t="s">
        <v>374</v>
      </c>
      <c r="G513" s="58"/>
      <c r="H513" s="54"/>
      <c r="I513" s="54"/>
      <c r="J513" s="54"/>
      <c r="K513" s="57" t="s">
        <v>3360</v>
      </c>
      <c r="L513" s="54"/>
      <c r="M513" s="54"/>
      <c r="N513" s="37">
        <v>3306</v>
      </c>
      <c r="O513" s="54"/>
      <c r="P513" s="54"/>
      <c r="Q513" s="54"/>
      <c r="R513" s="54"/>
      <c r="S513" s="54"/>
    </row>
    <row r="514" spans="1:19" x14ac:dyDescent="0.2">
      <c r="A514">
        <v>0</v>
      </c>
      <c r="D514" s="54">
        <v>153126</v>
      </c>
      <c r="E514" s="54" t="s">
        <v>2092</v>
      </c>
      <c r="F514" s="57" t="s">
        <v>392</v>
      </c>
      <c r="G514" s="58"/>
      <c r="H514" s="54"/>
      <c r="I514" s="54"/>
      <c r="J514" s="54"/>
      <c r="K514" s="57" t="s">
        <v>3349</v>
      </c>
      <c r="L514" s="54"/>
      <c r="M514" s="54"/>
      <c r="N514" s="37">
        <v>1096</v>
      </c>
      <c r="P514" s="54"/>
      <c r="Q514" s="54"/>
      <c r="R514" s="54"/>
      <c r="S514" s="54"/>
    </row>
    <row r="515" spans="1:19" x14ac:dyDescent="0.2">
      <c r="A515">
        <v>0</v>
      </c>
      <c r="D515" s="54">
        <v>180832</v>
      </c>
      <c r="E515" s="54" t="s">
        <v>2402</v>
      </c>
      <c r="F515" s="57" t="s">
        <v>375</v>
      </c>
      <c r="G515" s="58"/>
      <c r="H515" s="54"/>
      <c r="I515" s="54"/>
      <c r="J515" s="54"/>
      <c r="K515" s="57" t="s">
        <v>3367</v>
      </c>
      <c r="L515" s="54"/>
      <c r="M515" s="54"/>
      <c r="N515" s="37">
        <v>765</v>
      </c>
      <c r="O515" s="54"/>
      <c r="P515" s="54"/>
      <c r="Q515" s="54"/>
      <c r="R515" s="63"/>
      <c r="S515" s="54"/>
    </row>
    <row r="516" spans="1:19" x14ac:dyDescent="0.2">
      <c r="A516">
        <v>0</v>
      </c>
      <c r="D516" s="54">
        <v>190044</v>
      </c>
      <c r="E516" s="54" t="s">
        <v>2466</v>
      </c>
      <c r="F516" s="57" t="s">
        <v>357</v>
      </c>
      <c r="G516" s="58"/>
      <c r="H516" s="54"/>
      <c r="I516" s="54"/>
      <c r="J516" s="54"/>
      <c r="K516" s="57" t="s">
        <v>3360</v>
      </c>
      <c r="L516" s="54"/>
      <c r="M516" s="54"/>
      <c r="N516" s="37">
        <v>3650</v>
      </c>
      <c r="O516" s="54"/>
      <c r="P516" s="54"/>
      <c r="Q516" s="54"/>
      <c r="R516" s="54"/>
      <c r="S516" s="54"/>
    </row>
    <row r="517" spans="1:19" ht="15.75" x14ac:dyDescent="0.25">
      <c r="A517">
        <v>0</v>
      </c>
      <c r="B517" t="s">
        <v>824</v>
      </c>
      <c r="C517" t="b">
        <f>+B517=E517</f>
        <v>1</v>
      </c>
      <c r="D517" s="35">
        <v>208415</v>
      </c>
      <c r="E517" s="36" t="s">
        <v>824</v>
      </c>
      <c r="F517" s="36" t="s">
        <v>378</v>
      </c>
      <c r="G517" s="35">
        <v>1</v>
      </c>
      <c r="H517" s="35">
        <v>2</v>
      </c>
      <c r="I517" s="35">
        <v>2</v>
      </c>
      <c r="J517" s="35">
        <v>2</v>
      </c>
      <c r="K517" s="36" t="s">
        <v>425</v>
      </c>
      <c r="L517" s="35">
        <v>2</v>
      </c>
      <c r="M517" s="35">
        <v>861</v>
      </c>
      <c r="N517" s="37">
        <v>661</v>
      </c>
      <c r="O517" s="37"/>
      <c r="P517" s="36" t="s">
        <v>424</v>
      </c>
      <c r="Q517" s="35">
        <v>2</v>
      </c>
      <c r="R517" s="60"/>
      <c r="S517" s="35">
        <v>3</v>
      </c>
    </row>
    <row r="518" spans="1:19" ht="15.75" x14ac:dyDescent="0.25">
      <c r="A518">
        <v>0</v>
      </c>
      <c r="B518" t="s">
        <v>1440</v>
      </c>
      <c r="C518" t="b">
        <f>+B518=E518</f>
        <v>1</v>
      </c>
      <c r="D518" s="35">
        <v>139311</v>
      </c>
      <c r="E518" s="36" t="s">
        <v>1440</v>
      </c>
      <c r="F518" s="36" t="s">
        <v>359</v>
      </c>
      <c r="G518" s="35">
        <v>1</v>
      </c>
      <c r="H518" s="35">
        <v>2</v>
      </c>
      <c r="I518" s="35">
        <v>2</v>
      </c>
      <c r="J518" s="35">
        <v>22</v>
      </c>
      <c r="K518" s="36" t="s">
        <v>437</v>
      </c>
      <c r="L518" s="35">
        <v>22</v>
      </c>
      <c r="M518" s="35">
        <v>4772</v>
      </c>
      <c r="N518" s="37">
        <v>5362</v>
      </c>
      <c r="O518" s="60"/>
      <c r="P518" s="36" t="s">
        <v>424</v>
      </c>
      <c r="Q518" s="35">
        <v>1</v>
      </c>
      <c r="R518" s="35">
        <v>450</v>
      </c>
      <c r="S518" s="35">
        <v>1</v>
      </c>
    </row>
    <row r="519" spans="1:19" ht="15.75" x14ac:dyDescent="0.25">
      <c r="A519">
        <v>0</v>
      </c>
      <c r="D519" s="54">
        <v>156417</v>
      </c>
      <c r="E519" s="54" t="s">
        <v>2149</v>
      </c>
      <c r="F519" s="57" t="s">
        <v>396</v>
      </c>
      <c r="G519" s="58"/>
      <c r="H519" s="54"/>
      <c r="I519" s="54"/>
      <c r="J519" s="54"/>
      <c r="K519" s="43" t="s">
        <v>3363</v>
      </c>
      <c r="L519" s="54"/>
      <c r="M519" s="54"/>
      <c r="N519" s="37">
        <v>122</v>
      </c>
      <c r="P519" s="54"/>
      <c r="Q519" s="54"/>
      <c r="R519" s="54"/>
      <c r="S519" s="54"/>
    </row>
    <row r="520" spans="1:19" x14ac:dyDescent="0.2">
      <c r="A520">
        <v>0</v>
      </c>
      <c r="D520" s="54">
        <v>133085</v>
      </c>
      <c r="E520" s="54" t="s">
        <v>1905</v>
      </c>
      <c r="F520" s="57" t="s">
        <v>390</v>
      </c>
      <c r="G520" s="58"/>
      <c r="H520" s="54"/>
      <c r="I520" s="54"/>
      <c r="J520" s="54"/>
      <c r="K520" s="57" t="s">
        <v>3348</v>
      </c>
      <c r="L520" s="54"/>
      <c r="M520" s="54"/>
      <c r="N520" s="37">
        <v>489</v>
      </c>
      <c r="O520" s="54"/>
      <c r="P520" s="54"/>
      <c r="Q520" s="54"/>
      <c r="R520" s="54"/>
      <c r="S520" s="54"/>
    </row>
    <row r="521" spans="1:19" x14ac:dyDescent="0.2">
      <c r="A521">
        <v>0</v>
      </c>
      <c r="D521" s="54">
        <v>169327</v>
      </c>
      <c r="E521" s="54" t="s">
        <v>2280</v>
      </c>
      <c r="F521" s="57" t="s">
        <v>361</v>
      </c>
      <c r="G521" s="58"/>
      <c r="H521" s="54"/>
      <c r="I521" s="54"/>
      <c r="J521" s="54"/>
      <c r="K521" s="57" t="s">
        <v>3365</v>
      </c>
      <c r="L521" s="54"/>
      <c r="M521" s="54"/>
      <c r="N521" s="37">
        <v>417</v>
      </c>
      <c r="P521" s="54"/>
      <c r="Q521" s="54"/>
      <c r="R521" s="54"/>
      <c r="S521" s="54"/>
    </row>
    <row r="522" spans="1:19" ht="15.75" x14ac:dyDescent="0.25">
      <c r="A522">
        <v>0</v>
      </c>
      <c r="B522" t="s">
        <v>69</v>
      </c>
      <c r="C522" t="b">
        <f>+B522=E522</f>
        <v>1</v>
      </c>
      <c r="D522" s="35">
        <v>217882</v>
      </c>
      <c r="E522" s="36" t="s">
        <v>69</v>
      </c>
      <c r="F522" s="36" t="s">
        <v>382</v>
      </c>
      <c r="G522" s="35">
        <v>1</v>
      </c>
      <c r="H522" s="35">
        <v>2</v>
      </c>
      <c r="I522" s="35">
        <v>2</v>
      </c>
      <c r="J522" s="35">
        <v>16</v>
      </c>
      <c r="K522" s="36" t="s">
        <v>530</v>
      </c>
      <c r="L522" s="35">
        <v>16</v>
      </c>
      <c r="M522" s="35">
        <v>17933</v>
      </c>
      <c r="N522" s="37">
        <v>19846</v>
      </c>
      <c r="O522" s="53">
        <v>1</v>
      </c>
      <c r="P522" s="36" t="s">
        <v>424</v>
      </c>
      <c r="Q522" s="35">
        <v>1</v>
      </c>
      <c r="R522" s="61">
        <v>6220</v>
      </c>
      <c r="S522" s="35">
        <v>1</v>
      </c>
    </row>
    <row r="523" spans="1:19" ht="15.75" x14ac:dyDescent="0.25">
      <c r="A523">
        <v>0</v>
      </c>
      <c r="B523" t="s">
        <v>956</v>
      </c>
      <c r="C523" t="b">
        <f>+B523=E523</f>
        <v>1</v>
      </c>
      <c r="D523" s="35">
        <v>198321</v>
      </c>
      <c r="E523" s="36" t="s">
        <v>956</v>
      </c>
      <c r="F523" s="36" t="s">
        <v>387</v>
      </c>
      <c r="G523" s="35">
        <v>1</v>
      </c>
      <c r="H523" s="35">
        <v>2</v>
      </c>
      <c r="I523" s="35">
        <v>2</v>
      </c>
      <c r="J523" s="35">
        <v>2</v>
      </c>
      <c r="K523" s="36" t="s">
        <v>425</v>
      </c>
      <c r="L523" s="35">
        <v>2</v>
      </c>
      <c r="M523" s="35">
        <v>2588</v>
      </c>
      <c r="N523" s="37">
        <v>1912</v>
      </c>
      <c r="O523" s="37"/>
      <c r="P523" s="36" t="s">
        <v>424</v>
      </c>
      <c r="Q523" s="35">
        <v>2</v>
      </c>
      <c r="R523" s="37"/>
      <c r="S523" s="35">
        <v>3</v>
      </c>
    </row>
    <row r="524" spans="1:19" x14ac:dyDescent="0.2">
      <c r="A524">
        <v>0</v>
      </c>
      <c r="D524" s="54">
        <v>202046</v>
      </c>
      <c r="E524" s="54" t="s">
        <v>2639</v>
      </c>
      <c r="F524" s="57" t="s">
        <v>383</v>
      </c>
      <c r="G524" s="58"/>
      <c r="H524" s="54"/>
      <c r="I524" s="54"/>
      <c r="J524" s="54"/>
      <c r="K524" s="57" t="s">
        <v>3366</v>
      </c>
      <c r="L524" s="54"/>
      <c r="M524" s="54"/>
      <c r="N524" s="37">
        <v>562</v>
      </c>
      <c r="O524" s="54"/>
      <c r="P524" s="54"/>
      <c r="Q524" s="54"/>
      <c r="R524" s="54"/>
      <c r="S524" s="54"/>
    </row>
    <row r="525" spans="1:19" x14ac:dyDescent="0.2">
      <c r="A525">
        <v>0</v>
      </c>
      <c r="D525" s="54">
        <v>202073</v>
      </c>
      <c r="E525" s="54" t="s">
        <v>2640</v>
      </c>
      <c r="F525" s="57" t="s">
        <v>383</v>
      </c>
      <c r="G525" s="58"/>
      <c r="H525" s="54"/>
      <c r="I525" s="54"/>
      <c r="J525" s="54"/>
      <c r="K525" s="57" t="s">
        <v>3366</v>
      </c>
      <c r="L525" s="54"/>
      <c r="M525" s="54"/>
      <c r="N525" s="37">
        <v>447</v>
      </c>
      <c r="O525" s="54"/>
      <c r="P525" s="54"/>
      <c r="Q525" s="54"/>
      <c r="R525" s="54"/>
      <c r="S525" s="54"/>
    </row>
    <row r="526" spans="1:19" ht="15.75" x14ac:dyDescent="0.25">
      <c r="A526">
        <v>0</v>
      </c>
      <c r="B526" t="s">
        <v>736</v>
      </c>
      <c r="C526" t="b">
        <f>+B526=E526</f>
        <v>1</v>
      </c>
      <c r="D526" s="35">
        <v>219879</v>
      </c>
      <c r="E526" s="36" t="s">
        <v>736</v>
      </c>
      <c r="F526" s="36" t="s">
        <v>388</v>
      </c>
      <c r="G526" s="35">
        <v>1</v>
      </c>
      <c r="H526" s="35">
        <v>2</v>
      </c>
      <c r="I526" s="35">
        <v>2</v>
      </c>
      <c r="J526" s="35">
        <v>2</v>
      </c>
      <c r="K526" s="36" t="s">
        <v>425</v>
      </c>
      <c r="L526" s="35">
        <v>2</v>
      </c>
      <c r="M526" s="35">
        <v>2672</v>
      </c>
      <c r="N526" s="37">
        <v>2525</v>
      </c>
      <c r="O526" s="37"/>
      <c r="P526" s="36" t="s">
        <v>424</v>
      </c>
      <c r="Q526" s="35">
        <v>2</v>
      </c>
      <c r="R526" s="37"/>
      <c r="S526" s="35">
        <v>3</v>
      </c>
    </row>
    <row r="527" spans="1:19" ht="15.75" x14ac:dyDescent="0.25">
      <c r="A527">
        <v>0</v>
      </c>
      <c r="B527" t="s">
        <v>887</v>
      </c>
      <c r="C527" t="b">
        <f>+B527=E527</f>
        <v>1</v>
      </c>
      <c r="D527" s="35">
        <v>202134</v>
      </c>
      <c r="E527" s="36" t="s">
        <v>887</v>
      </c>
      <c r="F527" s="36" t="s">
        <v>383</v>
      </c>
      <c r="G527" s="35">
        <v>1</v>
      </c>
      <c r="H527" s="35">
        <v>2</v>
      </c>
      <c r="I527" s="35">
        <v>2</v>
      </c>
      <c r="J527" s="35">
        <v>16</v>
      </c>
      <c r="K527" s="36" t="s">
        <v>530</v>
      </c>
      <c r="L527" s="35">
        <v>16</v>
      </c>
      <c r="M527" s="35">
        <v>12667</v>
      </c>
      <c r="N527" s="37">
        <v>13369</v>
      </c>
      <c r="O527" s="61">
        <v>1</v>
      </c>
      <c r="P527" s="36" t="s">
        <v>424</v>
      </c>
      <c r="Q527" s="35">
        <v>1</v>
      </c>
      <c r="R527" s="61">
        <v>918</v>
      </c>
      <c r="S527" s="35">
        <v>2</v>
      </c>
    </row>
    <row r="528" spans="1:19" x14ac:dyDescent="0.2">
      <c r="A528">
        <v>0</v>
      </c>
      <c r="D528" s="54">
        <v>177038</v>
      </c>
      <c r="E528" s="54" t="s">
        <v>2357</v>
      </c>
      <c r="F528" s="57" t="s">
        <v>372</v>
      </c>
      <c r="G528" s="58"/>
      <c r="H528" s="54"/>
      <c r="I528" s="54"/>
      <c r="J528" s="54"/>
      <c r="K528" s="57" t="s">
        <v>3367</v>
      </c>
      <c r="L528" s="54"/>
      <c r="M528" s="54"/>
      <c r="N528" s="37">
        <v>489</v>
      </c>
      <c r="P528" s="54"/>
      <c r="Q528" s="54"/>
      <c r="R528" s="54"/>
      <c r="S528" s="54"/>
    </row>
    <row r="529" spans="1:19" x14ac:dyDescent="0.2">
      <c r="A529">
        <v>0</v>
      </c>
      <c r="D529" s="54">
        <v>217891</v>
      </c>
      <c r="E529" s="54" t="s">
        <v>2833</v>
      </c>
      <c r="F529" s="57" t="s">
        <v>382</v>
      </c>
      <c r="G529" s="58"/>
      <c r="H529" s="54"/>
      <c r="I529" s="54"/>
      <c r="J529" s="54"/>
      <c r="K529" s="57" t="s">
        <v>3361</v>
      </c>
      <c r="L529" s="54"/>
      <c r="M529" s="54"/>
      <c r="N529" s="37">
        <v>183</v>
      </c>
      <c r="P529" s="54"/>
      <c r="Q529" s="54"/>
      <c r="R529" s="54"/>
      <c r="S529" s="54"/>
    </row>
    <row r="530" spans="1:19" ht="15.75" x14ac:dyDescent="0.25">
      <c r="A530">
        <v>0</v>
      </c>
      <c r="B530" t="s">
        <v>3487</v>
      </c>
      <c r="C530" t="b">
        <f t="shared" ref="C530:C540" si="8">+B530=E530</f>
        <v>1</v>
      </c>
      <c r="D530" s="35">
        <v>190053</v>
      </c>
      <c r="E530" s="41" t="str">
        <f>+B530</f>
        <v>Clinton Community College</v>
      </c>
      <c r="F530" s="36" t="s">
        <v>357</v>
      </c>
      <c r="G530" s="35">
        <v>1</v>
      </c>
      <c r="H530" s="35">
        <v>2</v>
      </c>
      <c r="I530" s="35">
        <v>2</v>
      </c>
      <c r="J530" s="35">
        <v>2</v>
      </c>
      <c r="K530" s="36" t="s">
        <v>425</v>
      </c>
      <c r="L530" s="35">
        <v>2</v>
      </c>
      <c r="M530" s="35">
        <v>1725</v>
      </c>
      <c r="N530" s="37">
        <v>1393</v>
      </c>
      <c r="O530" s="37"/>
      <c r="P530" s="36" t="s">
        <v>1010</v>
      </c>
      <c r="Q530" s="35">
        <v>1</v>
      </c>
      <c r="R530" s="35">
        <v>262</v>
      </c>
      <c r="S530" s="35">
        <v>2</v>
      </c>
    </row>
    <row r="531" spans="1:19" ht="15.75" x14ac:dyDescent="0.25">
      <c r="A531">
        <v>0</v>
      </c>
      <c r="B531" t="s">
        <v>1318</v>
      </c>
      <c r="C531" t="b">
        <f t="shared" si="8"/>
        <v>1</v>
      </c>
      <c r="D531" s="35">
        <v>154907</v>
      </c>
      <c r="E531" s="36" t="s">
        <v>1318</v>
      </c>
      <c r="F531" s="36" t="s">
        <v>372</v>
      </c>
      <c r="G531" s="35">
        <v>1</v>
      </c>
      <c r="H531" s="35">
        <v>2</v>
      </c>
      <c r="I531" s="35">
        <v>2</v>
      </c>
      <c r="J531" s="35">
        <v>2</v>
      </c>
      <c r="K531" s="36" t="s">
        <v>425</v>
      </c>
      <c r="L531" s="35">
        <v>2</v>
      </c>
      <c r="M531" s="35">
        <v>1649</v>
      </c>
      <c r="N531" s="37">
        <v>1365</v>
      </c>
      <c r="O531" s="37"/>
      <c r="P531" s="36" t="s">
        <v>424</v>
      </c>
      <c r="Q531" s="35">
        <v>1</v>
      </c>
      <c r="R531" s="35">
        <v>364</v>
      </c>
      <c r="S531" s="35">
        <v>1</v>
      </c>
    </row>
    <row r="532" spans="1:19" ht="15.75" x14ac:dyDescent="0.25">
      <c r="A532">
        <v>0</v>
      </c>
      <c r="B532" t="s">
        <v>590</v>
      </c>
      <c r="C532" t="b">
        <f t="shared" si="8"/>
        <v>1</v>
      </c>
      <c r="D532" s="35">
        <v>234951</v>
      </c>
      <c r="E532" s="36" t="s">
        <v>590</v>
      </c>
      <c r="F532" s="36" t="s">
        <v>394</v>
      </c>
      <c r="G532" s="35">
        <v>1</v>
      </c>
      <c r="H532" s="35">
        <v>2</v>
      </c>
      <c r="I532" s="35">
        <v>2</v>
      </c>
      <c r="J532" s="35">
        <v>5</v>
      </c>
      <c r="K532" s="36" t="s">
        <v>425</v>
      </c>
      <c r="L532" s="35">
        <v>5</v>
      </c>
      <c r="M532" s="35">
        <v>4085</v>
      </c>
      <c r="N532" s="37">
        <v>2815</v>
      </c>
      <c r="O532" s="37"/>
      <c r="P532" s="36" t="s">
        <v>424</v>
      </c>
      <c r="Q532" s="35">
        <v>2</v>
      </c>
      <c r="R532" s="60"/>
      <c r="S532" s="35">
        <v>3</v>
      </c>
    </row>
    <row r="533" spans="1:19" ht="15.75" x14ac:dyDescent="0.25">
      <c r="A533">
        <v>0</v>
      </c>
      <c r="B533" t="s">
        <v>1031</v>
      </c>
      <c r="C533" t="b">
        <f t="shared" si="8"/>
        <v>1</v>
      </c>
      <c r="D533" s="35">
        <v>187639</v>
      </c>
      <c r="E533" s="36" t="s">
        <v>1031</v>
      </c>
      <c r="F533" s="36" t="s">
        <v>401</v>
      </c>
      <c r="G533" s="35">
        <v>1</v>
      </c>
      <c r="H533" s="35">
        <v>2</v>
      </c>
      <c r="I533" s="35">
        <v>2</v>
      </c>
      <c r="J533" s="35">
        <v>2</v>
      </c>
      <c r="K533" s="36" t="s">
        <v>425</v>
      </c>
      <c r="L533" s="35">
        <v>2</v>
      </c>
      <c r="M533" s="35">
        <v>2055</v>
      </c>
      <c r="N533" s="37">
        <v>1808</v>
      </c>
      <c r="O533" s="53">
        <v>1</v>
      </c>
      <c r="P533" s="36" t="s">
        <v>424</v>
      </c>
      <c r="Q533" s="35">
        <v>2</v>
      </c>
      <c r="R533" s="37"/>
      <c r="S533" s="35">
        <v>3</v>
      </c>
    </row>
    <row r="534" spans="1:19" ht="15.75" x14ac:dyDescent="0.25">
      <c r="A534">
        <v>0</v>
      </c>
      <c r="B534" t="s">
        <v>1128</v>
      </c>
      <c r="C534" t="b">
        <f t="shared" si="8"/>
        <v>1</v>
      </c>
      <c r="D534" s="35">
        <v>175519</v>
      </c>
      <c r="E534" s="36" t="s">
        <v>1128</v>
      </c>
      <c r="F534" s="36" t="s">
        <v>362</v>
      </c>
      <c r="G534" s="35">
        <v>1</v>
      </c>
      <c r="H534" s="35">
        <v>2</v>
      </c>
      <c r="I534" s="35">
        <v>2</v>
      </c>
      <c r="J534" s="35">
        <v>1</v>
      </c>
      <c r="K534" s="36" t="s">
        <v>425</v>
      </c>
      <c r="L534" s="35">
        <v>1</v>
      </c>
      <c r="M534" s="35">
        <v>2500</v>
      </c>
      <c r="N534" s="37">
        <v>1928</v>
      </c>
      <c r="O534" s="35">
        <v>1</v>
      </c>
      <c r="P534" s="36" t="s">
        <v>424</v>
      </c>
      <c r="Q534" s="35">
        <v>1</v>
      </c>
      <c r="R534" s="35">
        <v>292</v>
      </c>
      <c r="S534" s="35">
        <v>1</v>
      </c>
    </row>
    <row r="535" spans="1:19" ht="15.75" x14ac:dyDescent="0.25">
      <c r="A535">
        <v>0</v>
      </c>
      <c r="B535" t="s">
        <v>715</v>
      </c>
      <c r="C535" t="b">
        <f t="shared" si="8"/>
        <v>1</v>
      </c>
      <c r="D535" s="35">
        <v>223320</v>
      </c>
      <c r="E535" s="36" t="s">
        <v>715</v>
      </c>
      <c r="F535" s="36" t="s">
        <v>366</v>
      </c>
      <c r="G535" s="35">
        <v>1</v>
      </c>
      <c r="H535" s="35">
        <v>2</v>
      </c>
      <c r="I535" s="35">
        <v>2</v>
      </c>
      <c r="J535" s="35">
        <v>2</v>
      </c>
      <c r="K535" s="36" t="s">
        <v>425</v>
      </c>
      <c r="L535" s="35">
        <v>2</v>
      </c>
      <c r="M535" s="35">
        <v>2606</v>
      </c>
      <c r="N535" s="37">
        <v>2099</v>
      </c>
      <c r="O535" s="61">
        <v>1</v>
      </c>
      <c r="P535" s="36" t="s">
        <v>424</v>
      </c>
      <c r="Q535" s="35">
        <v>1</v>
      </c>
      <c r="R535" s="35">
        <v>140</v>
      </c>
      <c r="S535" s="35">
        <v>1</v>
      </c>
    </row>
    <row r="536" spans="1:19" ht="15.75" x14ac:dyDescent="0.25">
      <c r="A536">
        <v>0</v>
      </c>
      <c r="B536" t="s">
        <v>955</v>
      </c>
      <c r="C536" t="b">
        <f t="shared" si="8"/>
        <v>1</v>
      </c>
      <c r="D536" s="35">
        <v>198330</v>
      </c>
      <c r="E536" s="36" t="s">
        <v>955</v>
      </c>
      <c r="F536" s="36" t="s">
        <v>387</v>
      </c>
      <c r="G536" s="35">
        <v>1</v>
      </c>
      <c r="H536" s="35">
        <v>2</v>
      </c>
      <c r="I536" s="35">
        <v>2</v>
      </c>
      <c r="J536" s="35">
        <v>2</v>
      </c>
      <c r="K536" s="36" t="s">
        <v>425</v>
      </c>
      <c r="L536" s="35">
        <v>2</v>
      </c>
      <c r="M536" s="35">
        <v>3014</v>
      </c>
      <c r="N536" s="37">
        <v>2971</v>
      </c>
      <c r="O536" s="37"/>
      <c r="P536" s="36" t="s">
        <v>424</v>
      </c>
      <c r="Q536" s="35">
        <v>2</v>
      </c>
      <c r="R536" s="37"/>
      <c r="S536" s="35">
        <v>3</v>
      </c>
    </row>
    <row r="537" spans="1:19" ht="15.75" x14ac:dyDescent="0.25">
      <c r="A537">
        <v>0</v>
      </c>
      <c r="B537" t="s">
        <v>753</v>
      </c>
      <c r="C537" t="b">
        <f t="shared" si="8"/>
        <v>1</v>
      </c>
      <c r="D537" s="35">
        <v>218724</v>
      </c>
      <c r="E537" s="36" t="s">
        <v>753</v>
      </c>
      <c r="F537" s="36" t="s">
        <v>382</v>
      </c>
      <c r="G537" s="35">
        <v>1</v>
      </c>
      <c r="H537" s="35">
        <v>2</v>
      </c>
      <c r="I537" s="35">
        <v>2</v>
      </c>
      <c r="J537" s="35">
        <v>20</v>
      </c>
      <c r="K537" s="36" t="s">
        <v>449</v>
      </c>
      <c r="L537" s="35">
        <v>20</v>
      </c>
      <c r="M537" s="35">
        <v>8013</v>
      </c>
      <c r="N537" s="37">
        <v>8697</v>
      </c>
      <c r="O537" s="60"/>
      <c r="P537" s="36" t="s">
        <v>424</v>
      </c>
      <c r="Q537" s="35">
        <v>1</v>
      </c>
      <c r="R537" s="35">
        <v>3300</v>
      </c>
      <c r="S537" s="35">
        <v>2</v>
      </c>
    </row>
    <row r="538" spans="1:19" ht="15.75" x14ac:dyDescent="0.25">
      <c r="A538">
        <v>0</v>
      </c>
      <c r="B538" t="s">
        <v>1599</v>
      </c>
      <c r="C538" t="b">
        <f t="shared" si="8"/>
        <v>1</v>
      </c>
      <c r="D538" s="35">
        <v>112385</v>
      </c>
      <c r="E538" s="36" t="s">
        <v>1599</v>
      </c>
      <c r="F538" s="36" t="s">
        <v>368</v>
      </c>
      <c r="G538" s="35">
        <v>1</v>
      </c>
      <c r="H538" s="35">
        <v>2</v>
      </c>
      <c r="I538" s="35">
        <v>2</v>
      </c>
      <c r="J538" s="35">
        <v>5</v>
      </c>
      <c r="K538" s="36" t="s">
        <v>425</v>
      </c>
      <c r="L538" s="35">
        <v>5</v>
      </c>
      <c r="M538" s="35">
        <v>4573</v>
      </c>
      <c r="N538" s="37">
        <v>4465</v>
      </c>
      <c r="O538" s="37"/>
      <c r="P538" s="36" t="s">
        <v>424</v>
      </c>
      <c r="Q538" s="35">
        <v>2</v>
      </c>
      <c r="R538" s="37"/>
      <c r="S538" s="35">
        <v>3</v>
      </c>
    </row>
    <row r="539" spans="1:19" ht="15.75" x14ac:dyDescent="0.25">
      <c r="A539">
        <v>0</v>
      </c>
      <c r="B539" t="s">
        <v>1661</v>
      </c>
      <c r="C539" t="b">
        <f t="shared" si="8"/>
        <v>1</v>
      </c>
      <c r="D539" s="35">
        <v>104425</v>
      </c>
      <c r="E539" s="36" t="s">
        <v>1661</v>
      </c>
      <c r="F539" s="36" t="s">
        <v>389</v>
      </c>
      <c r="G539" s="35">
        <v>1</v>
      </c>
      <c r="H539" s="35">
        <v>2</v>
      </c>
      <c r="I539" s="35">
        <v>2</v>
      </c>
      <c r="J539" s="35">
        <v>3</v>
      </c>
      <c r="K539" s="36" t="s">
        <v>425</v>
      </c>
      <c r="L539" s="35">
        <v>3</v>
      </c>
      <c r="M539" s="35">
        <v>3076</v>
      </c>
      <c r="N539" s="37">
        <v>2590</v>
      </c>
      <c r="O539" s="53">
        <v>1</v>
      </c>
      <c r="P539" s="36" t="s">
        <v>424</v>
      </c>
      <c r="Q539" s="35">
        <v>1</v>
      </c>
      <c r="R539" s="61">
        <v>224</v>
      </c>
      <c r="S539" s="35">
        <v>1</v>
      </c>
    </row>
    <row r="540" spans="1:19" ht="15.75" x14ac:dyDescent="0.25">
      <c r="A540">
        <v>0</v>
      </c>
      <c r="B540" t="s">
        <v>3524</v>
      </c>
      <c r="C540" t="b">
        <f t="shared" si="8"/>
        <v>1</v>
      </c>
      <c r="D540" s="35">
        <v>404426</v>
      </c>
      <c r="E540" s="41" t="str">
        <f>+B540</f>
        <v>Coconino Community College</v>
      </c>
      <c r="F540" s="36" t="s">
        <v>389</v>
      </c>
      <c r="G540" s="35">
        <v>1</v>
      </c>
      <c r="H540" s="35">
        <v>2</v>
      </c>
      <c r="I540" s="35">
        <v>2</v>
      </c>
      <c r="J540" s="35">
        <v>2</v>
      </c>
      <c r="K540" s="36" t="s">
        <v>425</v>
      </c>
      <c r="L540" s="35">
        <v>2</v>
      </c>
      <c r="M540" s="35">
        <v>2401</v>
      </c>
      <c r="N540" s="37">
        <v>1910</v>
      </c>
      <c r="O540" s="37"/>
      <c r="P540" s="36" t="s">
        <v>424</v>
      </c>
      <c r="Q540" s="35">
        <v>2</v>
      </c>
      <c r="R540" s="37"/>
      <c r="S540" s="35">
        <v>3</v>
      </c>
    </row>
    <row r="541" spans="1:19" x14ac:dyDescent="0.2">
      <c r="A541">
        <v>0</v>
      </c>
      <c r="D541" s="54">
        <v>153144</v>
      </c>
      <c r="E541" s="54" t="s">
        <v>2093</v>
      </c>
      <c r="F541" s="57" t="s">
        <v>392</v>
      </c>
      <c r="G541" s="58"/>
      <c r="H541" s="54"/>
      <c r="I541" s="54"/>
      <c r="J541" s="54"/>
      <c r="K541" s="57" t="s">
        <v>3348</v>
      </c>
      <c r="L541" s="54"/>
      <c r="M541" s="54"/>
      <c r="N541" s="37">
        <v>1378</v>
      </c>
      <c r="O541" s="54"/>
      <c r="P541" s="54"/>
      <c r="Q541" s="54"/>
      <c r="R541" s="54"/>
      <c r="S541" s="54"/>
    </row>
    <row r="542" spans="1:19" ht="15.75" x14ac:dyDescent="0.25">
      <c r="A542">
        <v>0</v>
      </c>
      <c r="B542" t="s">
        <v>1317</v>
      </c>
      <c r="C542" t="b">
        <f>+B542=E542</f>
        <v>1</v>
      </c>
      <c r="D542" s="35">
        <v>154925</v>
      </c>
      <c r="E542" s="36" t="s">
        <v>1317</v>
      </c>
      <c r="F542" s="36" t="s">
        <v>372</v>
      </c>
      <c r="G542" s="35">
        <v>1</v>
      </c>
      <c r="H542" s="35">
        <v>2</v>
      </c>
      <c r="I542" s="35">
        <v>2</v>
      </c>
      <c r="J542" s="35">
        <v>1</v>
      </c>
      <c r="K542" s="36" t="s">
        <v>425</v>
      </c>
      <c r="L542" s="35">
        <v>1</v>
      </c>
      <c r="M542" s="35">
        <v>1473</v>
      </c>
      <c r="N542" s="37">
        <v>1339</v>
      </c>
      <c r="O542" s="37"/>
      <c r="P542" s="36" t="s">
        <v>424</v>
      </c>
      <c r="Q542" s="35">
        <v>1</v>
      </c>
      <c r="R542" s="61">
        <v>583</v>
      </c>
      <c r="S542" s="35">
        <v>1</v>
      </c>
    </row>
    <row r="543" spans="1:19" x14ac:dyDescent="0.2">
      <c r="A543">
        <v>0</v>
      </c>
      <c r="D543" s="54">
        <v>217907</v>
      </c>
      <c r="E543" s="54" t="s">
        <v>2834</v>
      </c>
      <c r="F543" s="57" t="s">
        <v>382</v>
      </c>
      <c r="G543" s="58"/>
      <c r="H543" s="54"/>
      <c r="I543" s="54"/>
      <c r="J543" s="54"/>
      <c r="K543" s="57" t="s">
        <v>3349</v>
      </c>
      <c r="L543" s="54"/>
      <c r="M543" s="54"/>
      <c r="N543" s="37">
        <v>1073</v>
      </c>
      <c r="P543" s="54"/>
      <c r="Q543" s="54"/>
      <c r="R543" s="63"/>
      <c r="S543" s="54"/>
    </row>
    <row r="544" spans="1:19" x14ac:dyDescent="0.2">
      <c r="A544">
        <v>0</v>
      </c>
      <c r="D544" s="54">
        <v>161086</v>
      </c>
      <c r="E544" s="54" t="s">
        <v>2178</v>
      </c>
      <c r="F544" s="57" t="s">
        <v>384</v>
      </c>
      <c r="G544" s="58"/>
      <c r="H544" s="54"/>
      <c r="I544" s="54"/>
      <c r="J544" s="54"/>
      <c r="K544" s="57" t="s">
        <v>3348</v>
      </c>
      <c r="L544" s="54"/>
      <c r="M544" s="54"/>
      <c r="N544" s="37">
        <v>1820</v>
      </c>
      <c r="P544" s="54"/>
      <c r="Q544" s="54"/>
      <c r="R544" s="63"/>
      <c r="S544" s="54"/>
    </row>
    <row r="545" spans="1:19" ht="15.75" x14ac:dyDescent="0.25">
      <c r="A545">
        <v>0</v>
      </c>
      <c r="B545" t="s">
        <v>1316</v>
      </c>
      <c r="C545" t="b">
        <f>+B545=E545</f>
        <v>1</v>
      </c>
      <c r="D545" s="35">
        <v>154934</v>
      </c>
      <c r="E545" s="36" t="s">
        <v>1316</v>
      </c>
      <c r="F545" s="36" t="s">
        <v>372</v>
      </c>
      <c r="G545" s="35">
        <v>1</v>
      </c>
      <c r="H545" s="35">
        <v>2</v>
      </c>
      <c r="I545" s="35">
        <v>2</v>
      </c>
      <c r="J545" s="35">
        <v>2</v>
      </c>
      <c r="K545" s="36" t="s">
        <v>425</v>
      </c>
      <c r="L545" s="35">
        <v>2</v>
      </c>
      <c r="M545" s="35">
        <v>950</v>
      </c>
      <c r="N545" s="37">
        <v>898</v>
      </c>
      <c r="O545" s="61">
        <v>1</v>
      </c>
      <c r="P545" s="36" t="s">
        <v>424</v>
      </c>
      <c r="Q545" s="35">
        <v>1</v>
      </c>
      <c r="R545" s="61">
        <v>246</v>
      </c>
      <c r="S545" s="35">
        <v>1</v>
      </c>
    </row>
    <row r="546" spans="1:19" x14ac:dyDescent="0.2">
      <c r="A546">
        <v>0</v>
      </c>
      <c r="D546" s="54">
        <v>182634</v>
      </c>
      <c r="E546" s="54" t="s">
        <v>2416</v>
      </c>
      <c r="F546" s="57" t="s">
        <v>376</v>
      </c>
      <c r="G546" s="58"/>
      <c r="H546" s="54"/>
      <c r="I546" s="54"/>
      <c r="J546" s="54"/>
      <c r="K546" s="57" t="s">
        <v>3349</v>
      </c>
      <c r="L546" s="54"/>
      <c r="M546" s="54"/>
      <c r="N546" s="37">
        <v>1395</v>
      </c>
      <c r="P546" s="54"/>
      <c r="Q546" s="54"/>
      <c r="R546" s="63"/>
      <c r="S546" s="54"/>
    </row>
    <row r="547" spans="1:19" x14ac:dyDescent="0.2">
      <c r="A547">
        <v>0</v>
      </c>
      <c r="D547" s="54">
        <v>112446</v>
      </c>
      <c r="E547" s="54" t="s">
        <v>1777</v>
      </c>
      <c r="F547" s="57" t="s">
        <v>368</v>
      </c>
      <c r="G547" s="58"/>
      <c r="H547" s="54"/>
      <c r="I547" s="54"/>
      <c r="J547" s="54"/>
      <c r="K547" s="57" t="s">
        <v>3354</v>
      </c>
      <c r="L547" s="54"/>
      <c r="M547" s="54"/>
      <c r="N547" s="37">
        <v>773</v>
      </c>
      <c r="P547" s="54"/>
      <c r="Q547" s="54"/>
      <c r="R547" s="63"/>
      <c r="S547" s="54"/>
    </row>
    <row r="548" spans="1:19" ht="15.75" x14ac:dyDescent="0.25">
      <c r="A548">
        <v>0</v>
      </c>
      <c r="D548" s="54">
        <v>190080</v>
      </c>
      <c r="E548" s="54" t="s">
        <v>2467</v>
      </c>
      <c r="F548" s="57" t="s">
        <v>357</v>
      </c>
      <c r="G548" s="58"/>
      <c r="H548" s="54"/>
      <c r="I548" s="54"/>
      <c r="J548" s="54"/>
      <c r="K548" s="43" t="s">
        <v>3363</v>
      </c>
      <c r="L548" s="54"/>
      <c r="M548" s="54"/>
      <c r="N548" s="37">
        <v>70</v>
      </c>
      <c r="P548" s="54"/>
      <c r="Q548" s="54"/>
      <c r="R548" s="54"/>
      <c r="S548" s="54"/>
    </row>
    <row r="549" spans="1:19" x14ac:dyDescent="0.2">
      <c r="A549">
        <v>0</v>
      </c>
      <c r="D549" s="54">
        <v>190099</v>
      </c>
      <c r="E549" s="54" t="s">
        <v>266</v>
      </c>
      <c r="F549" s="57" t="s">
        <v>357</v>
      </c>
      <c r="G549" s="58"/>
      <c r="H549" s="54"/>
      <c r="I549" s="54"/>
      <c r="J549" s="54"/>
      <c r="K549" s="57" t="s">
        <v>3348</v>
      </c>
      <c r="L549" s="54"/>
      <c r="M549" s="54"/>
      <c r="N549" s="37">
        <v>2886</v>
      </c>
      <c r="O549" s="54"/>
      <c r="P549" s="54"/>
      <c r="Q549" s="54"/>
      <c r="R549" s="54"/>
      <c r="S549" s="54"/>
    </row>
    <row r="550" spans="1:19" x14ac:dyDescent="0.2">
      <c r="A550">
        <v>0</v>
      </c>
      <c r="D550" s="54">
        <v>451705</v>
      </c>
      <c r="E550" s="54" t="s">
        <v>3188</v>
      </c>
      <c r="F550" s="57" t="s">
        <v>381</v>
      </c>
      <c r="G550" s="58"/>
      <c r="H550" s="54"/>
      <c r="I550" s="54"/>
      <c r="J550" s="54"/>
      <c r="K550" s="57" t="s">
        <v>3362</v>
      </c>
      <c r="L550" s="54"/>
      <c r="M550" s="54"/>
      <c r="N550" s="37">
        <v>75</v>
      </c>
      <c r="O550" s="54"/>
      <c r="P550" s="54"/>
      <c r="Q550" s="54"/>
      <c r="R550" s="54"/>
      <c r="S550" s="54"/>
    </row>
    <row r="551" spans="1:19" x14ac:dyDescent="0.2">
      <c r="A551">
        <v>0</v>
      </c>
      <c r="D551" s="54">
        <v>448752</v>
      </c>
      <c r="E551" s="54" t="s">
        <v>3171</v>
      </c>
      <c r="F551" s="57" t="s">
        <v>369</v>
      </c>
      <c r="G551" s="58"/>
      <c r="H551" s="54"/>
      <c r="I551" s="54"/>
      <c r="J551" s="54"/>
      <c r="K551" s="57" t="s">
        <v>3354</v>
      </c>
      <c r="L551" s="54"/>
      <c r="M551" s="54"/>
      <c r="N551" s="37">
        <v>322</v>
      </c>
      <c r="P551" s="54"/>
      <c r="Q551" s="54"/>
      <c r="R551" s="63"/>
      <c r="S551" s="54"/>
    </row>
    <row r="552" spans="1:19" x14ac:dyDescent="0.2">
      <c r="A552">
        <v>0</v>
      </c>
      <c r="D552" s="54">
        <v>126872</v>
      </c>
      <c r="E552" s="54" t="s">
        <v>1858</v>
      </c>
      <c r="F552" s="57" t="s">
        <v>369</v>
      </c>
      <c r="G552" s="58"/>
      <c r="H552" s="54"/>
      <c r="I552" s="54"/>
      <c r="J552" s="54"/>
      <c r="K552" s="57" t="s">
        <v>3354</v>
      </c>
      <c r="L552" s="54"/>
      <c r="M552" s="54"/>
      <c r="N552" s="37">
        <v>497</v>
      </c>
      <c r="P552" s="54"/>
      <c r="Q552" s="54"/>
      <c r="R552" s="63"/>
      <c r="S552" s="54"/>
    </row>
    <row r="553" spans="1:19" x14ac:dyDescent="0.2">
      <c r="A553">
        <v>0</v>
      </c>
      <c r="D553" s="54">
        <v>103945</v>
      </c>
      <c r="E553" s="54" t="s">
        <v>1734</v>
      </c>
      <c r="F553" s="57" t="s">
        <v>389</v>
      </c>
      <c r="G553" s="58"/>
      <c r="H553" s="54"/>
      <c r="I553" s="54"/>
      <c r="J553" s="54"/>
      <c r="K553" s="57" t="s">
        <v>3352</v>
      </c>
      <c r="L553" s="54"/>
      <c r="M553" s="54"/>
      <c r="N553" s="37">
        <v>209</v>
      </c>
      <c r="P553" s="54"/>
      <c r="Q553" s="54"/>
      <c r="R553" s="54"/>
      <c r="S553" s="54"/>
    </row>
    <row r="554" spans="1:19" x14ac:dyDescent="0.2">
      <c r="A554">
        <v>0</v>
      </c>
      <c r="D554" s="54">
        <v>448761</v>
      </c>
      <c r="E554" s="54" t="s">
        <v>3172</v>
      </c>
      <c r="F554" s="57" t="s">
        <v>369</v>
      </c>
      <c r="G554" s="58"/>
      <c r="H554" s="54"/>
      <c r="I554" s="54"/>
      <c r="J554" s="54"/>
      <c r="K554" s="57" t="s">
        <v>3367</v>
      </c>
      <c r="L554" s="54"/>
      <c r="M554" s="54"/>
      <c r="N554" s="37">
        <v>159</v>
      </c>
      <c r="O554" s="54"/>
      <c r="P554" s="54"/>
      <c r="Q554" s="54"/>
      <c r="R554" s="54"/>
      <c r="S554" s="54"/>
    </row>
    <row r="555" spans="1:19" x14ac:dyDescent="0.2">
      <c r="A555">
        <v>0</v>
      </c>
      <c r="D555" s="54">
        <v>474890</v>
      </c>
      <c r="E555" s="54" t="s">
        <v>3235</v>
      </c>
      <c r="F555" s="57" t="s">
        <v>389</v>
      </c>
      <c r="G555" s="58"/>
      <c r="H555" s="54"/>
      <c r="I555" s="54"/>
      <c r="J555" s="54"/>
      <c r="K555" s="57" t="s">
        <v>3359</v>
      </c>
      <c r="L555" s="54"/>
      <c r="M555" s="54"/>
      <c r="N555" s="37">
        <v>451</v>
      </c>
      <c r="P555" s="54"/>
      <c r="Q555" s="54"/>
      <c r="R555" s="63"/>
      <c r="S555" s="54"/>
    </row>
    <row r="556" spans="1:19" x14ac:dyDescent="0.2">
      <c r="A556">
        <v>0</v>
      </c>
      <c r="D556" s="54">
        <v>169442</v>
      </c>
      <c r="E556" s="54" t="s">
        <v>2283</v>
      </c>
      <c r="F556" s="57" t="s">
        <v>361</v>
      </c>
      <c r="G556" s="58"/>
      <c r="H556" s="54"/>
      <c r="I556" s="54"/>
      <c r="J556" s="54"/>
      <c r="K556" s="57" t="s">
        <v>3366</v>
      </c>
      <c r="L556" s="54"/>
      <c r="M556" s="54"/>
      <c r="N556" s="37">
        <v>1250</v>
      </c>
      <c r="P556" s="54"/>
      <c r="Q556" s="54"/>
      <c r="R556" s="54"/>
      <c r="S556" s="54"/>
    </row>
    <row r="557" spans="1:19" ht="15.75" x14ac:dyDescent="0.25">
      <c r="A557">
        <v>0</v>
      </c>
      <c r="B557" t="s">
        <v>1623</v>
      </c>
      <c r="C557" t="b">
        <f>+B557=E557</f>
        <v>1</v>
      </c>
      <c r="D557" s="35">
        <v>108667</v>
      </c>
      <c r="E557" s="36" t="s">
        <v>1623</v>
      </c>
      <c r="F557" s="36" t="s">
        <v>368</v>
      </c>
      <c r="G557" s="35">
        <v>1</v>
      </c>
      <c r="H557" s="35">
        <v>2</v>
      </c>
      <c r="I557" s="35">
        <v>2</v>
      </c>
      <c r="J557" s="35">
        <v>7</v>
      </c>
      <c r="K557" s="36" t="s">
        <v>425</v>
      </c>
      <c r="L557" s="35">
        <v>7</v>
      </c>
      <c r="M557" s="35">
        <v>2883</v>
      </c>
      <c r="N557" s="37">
        <v>2423</v>
      </c>
      <c r="O557" s="37"/>
      <c r="P557" s="36" t="s">
        <v>424</v>
      </c>
      <c r="Q557" s="35">
        <v>2</v>
      </c>
      <c r="R557" s="37"/>
      <c r="S557" s="35">
        <v>3</v>
      </c>
    </row>
    <row r="558" spans="1:19" ht="15.75" x14ac:dyDescent="0.25">
      <c r="A558">
        <v>0</v>
      </c>
      <c r="D558" s="54">
        <v>388520</v>
      </c>
      <c r="E558" s="54" t="s">
        <v>3076</v>
      </c>
      <c r="F558" s="57" t="s">
        <v>366</v>
      </c>
      <c r="G558" s="58"/>
      <c r="H558" s="54"/>
      <c r="I558" s="54"/>
      <c r="J558" s="54"/>
      <c r="K558" s="43" t="s">
        <v>3363</v>
      </c>
      <c r="L558" s="54"/>
      <c r="M558" s="54"/>
      <c r="N558" s="37">
        <v>241</v>
      </c>
      <c r="P558" s="54"/>
      <c r="Q558" s="54"/>
      <c r="R558" s="63"/>
      <c r="S558" s="54"/>
    </row>
    <row r="559" spans="1:19" ht="15.75" x14ac:dyDescent="0.25">
      <c r="A559">
        <v>0</v>
      </c>
      <c r="B559" t="s">
        <v>1473</v>
      </c>
      <c r="C559" t="b">
        <f t="shared" ref="C559:C564" si="9">+B559=E559</f>
        <v>1</v>
      </c>
      <c r="D559" s="35">
        <v>132851</v>
      </c>
      <c r="E559" s="36" t="s">
        <v>1473</v>
      </c>
      <c r="F559" s="36" t="s">
        <v>390</v>
      </c>
      <c r="G559" s="35">
        <v>1</v>
      </c>
      <c r="H559" s="35">
        <v>2</v>
      </c>
      <c r="I559" s="35">
        <v>2</v>
      </c>
      <c r="J559" s="35">
        <v>3</v>
      </c>
      <c r="K559" s="36" t="s">
        <v>425</v>
      </c>
      <c r="L559" s="35">
        <v>3</v>
      </c>
      <c r="M559" s="35">
        <v>5366</v>
      </c>
      <c r="N559" s="37">
        <v>5112</v>
      </c>
      <c r="O559" s="37"/>
      <c r="P559" s="36" t="s">
        <v>424</v>
      </c>
      <c r="Q559" s="35">
        <v>2</v>
      </c>
      <c r="R559" s="37"/>
      <c r="S559" s="35">
        <v>3</v>
      </c>
    </row>
    <row r="560" spans="1:19" ht="15.75" x14ac:dyDescent="0.25">
      <c r="A560">
        <v>0</v>
      </c>
      <c r="B560" t="s">
        <v>100</v>
      </c>
      <c r="C560" t="b">
        <f t="shared" si="9"/>
        <v>1</v>
      </c>
      <c r="D560" s="35">
        <v>217819</v>
      </c>
      <c r="E560" s="36" t="s">
        <v>100</v>
      </c>
      <c r="F560" s="36" t="s">
        <v>382</v>
      </c>
      <c r="G560" s="35">
        <v>1</v>
      </c>
      <c r="H560" s="35">
        <v>2</v>
      </c>
      <c r="I560" s="35">
        <v>2</v>
      </c>
      <c r="J560" s="35">
        <v>19</v>
      </c>
      <c r="K560" s="36" t="s">
        <v>432</v>
      </c>
      <c r="L560" s="35">
        <v>19</v>
      </c>
      <c r="M560" s="35">
        <v>10352</v>
      </c>
      <c r="N560" s="37">
        <v>10632</v>
      </c>
      <c r="O560" s="37"/>
      <c r="P560" s="36" t="s">
        <v>424</v>
      </c>
      <c r="Q560" s="35">
        <v>1</v>
      </c>
      <c r="R560" s="61">
        <v>3378</v>
      </c>
      <c r="S560" s="35">
        <v>2</v>
      </c>
    </row>
    <row r="561" spans="1:19" ht="15.75" x14ac:dyDescent="0.25">
      <c r="A561">
        <v>0</v>
      </c>
      <c r="B561" t="s">
        <v>1442</v>
      </c>
      <c r="C561" t="b">
        <f t="shared" si="9"/>
        <v>1</v>
      </c>
      <c r="D561" s="35">
        <v>139250</v>
      </c>
      <c r="E561" s="36" t="s">
        <v>1442</v>
      </c>
      <c r="F561" s="36" t="s">
        <v>359</v>
      </c>
      <c r="G561" s="35">
        <v>1</v>
      </c>
      <c r="H561" s="35">
        <v>2</v>
      </c>
      <c r="I561" s="35">
        <v>2</v>
      </c>
      <c r="J561" s="35">
        <v>2</v>
      </c>
      <c r="K561" s="36" t="s">
        <v>425</v>
      </c>
      <c r="L561" s="35">
        <v>2</v>
      </c>
      <c r="M561" s="35">
        <v>2401</v>
      </c>
      <c r="N561" s="37">
        <v>2302</v>
      </c>
      <c r="O561" s="60"/>
      <c r="P561" s="36" t="s">
        <v>424</v>
      </c>
      <c r="Q561" s="35">
        <v>2</v>
      </c>
      <c r="R561" s="60"/>
      <c r="S561" s="35">
        <v>3</v>
      </c>
    </row>
    <row r="562" spans="1:19" ht="15.75" x14ac:dyDescent="0.25">
      <c r="A562">
        <v>0</v>
      </c>
      <c r="B562" t="s">
        <v>1388</v>
      </c>
      <c r="C562" t="b">
        <f t="shared" si="9"/>
        <v>1</v>
      </c>
      <c r="D562" s="35">
        <v>144865</v>
      </c>
      <c r="E562" s="36" t="s">
        <v>1388</v>
      </c>
      <c r="F562" s="36" t="s">
        <v>363</v>
      </c>
      <c r="G562" s="35">
        <v>1</v>
      </c>
      <c r="H562" s="35">
        <v>2</v>
      </c>
      <c r="I562" s="35">
        <v>2</v>
      </c>
      <c r="J562" s="35">
        <v>4</v>
      </c>
      <c r="K562" s="36" t="s">
        <v>425</v>
      </c>
      <c r="L562" s="35">
        <v>4</v>
      </c>
      <c r="M562" s="35">
        <v>15795</v>
      </c>
      <c r="N562" s="37">
        <v>16193</v>
      </c>
      <c r="O562" s="53">
        <v>1</v>
      </c>
      <c r="P562" s="36" t="s">
        <v>424</v>
      </c>
      <c r="Q562" s="35">
        <v>2</v>
      </c>
      <c r="R562" s="37"/>
      <c r="S562" s="35">
        <v>3</v>
      </c>
    </row>
    <row r="563" spans="1:19" ht="15.75" x14ac:dyDescent="0.25">
      <c r="A563">
        <v>0</v>
      </c>
      <c r="B563" t="s">
        <v>1376</v>
      </c>
      <c r="C563" t="b">
        <f t="shared" si="9"/>
        <v>1</v>
      </c>
      <c r="D563" s="35">
        <v>146472</v>
      </c>
      <c r="E563" s="36" t="s">
        <v>1376</v>
      </c>
      <c r="F563" s="36" t="s">
        <v>363</v>
      </c>
      <c r="G563" s="35">
        <v>1</v>
      </c>
      <c r="H563" s="35">
        <v>2</v>
      </c>
      <c r="I563" s="35">
        <v>2</v>
      </c>
      <c r="J563" s="35">
        <v>5</v>
      </c>
      <c r="K563" s="36" t="s">
        <v>425</v>
      </c>
      <c r="L563" s="35">
        <v>5</v>
      </c>
      <c r="M563" s="53">
        <v>9816</v>
      </c>
      <c r="N563" s="37">
        <v>9102</v>
      </c>
      <c r="O563" s="61">
        <v>1</v>
      </c>
      <c r="P563" s="36" t="s">
        <v>424</v>
      </c>
      <c r="Q563" s="35">
        <v>2</v>
      </c>
      <c r="R563" s="37"/>
      <c r="S563" s="35">
        <v>3</v>
      </c>
    </row>
    <row r="564" spans="1:19" ht="15.75" x14ac:dyDescent="0.25">
      <c r="A564">
        <v>0</v>
      </c>
      <c r="B564" t="s">
        <v>1558</v>
      </c>
      <c r="C564" t="b">
        <f t="shared" si="9"/>
        <v>1</v>
      </c>
      <c r="D564" s="35">
        <v>118347</v>
      </c>
      <c r="E564" s="36" t="s">
        <v>1558</v>
      </c>
      <c r="F564" s="36" t="s">
        <v>368</v>
      </c>
      <c r="G564" s="35">
        <v>1</v>
      </c>
      <c r="H564" s="35">
        <v>2</v>
      </c>
      <c r="I564" s="35">
        <v>2</v>
      </c>
      <c r="J564" s="35">
        <v>5</v>
      </c>
      <c r="K564" s="36" t="s">
        <v>425</v>
      </c>
      <c r="L564" s="35">
        <v>5</v>
      </c>
      <c r="M564" s="35">
        <v>3346</v>
      </c>
      <c r="N564" s="37">
        <v>2891</v>
      </c>
      <c r="O564" s="53">
        <v>1</v>
      </c>
      <c r="P564" s="36" t="s">
        <v>424</v>
      </c>
      <c r="Q564" s="35">
        <v>2</v>
      </c>
      <c r="R564" s="37"/>
      <c r="S564" s="35">
        <v>3</v>
      </c>
    </row>
    <row r="565" spans="1:19" x14ac:dyDescent="0.2">
      <c r="A565">
        <v>0</v>
      </c>
      <c r="D565" s="54">
        <v>413617</v>
      </c>
      <c r="E565" s="54" t="s">
        <v>3093</v>
      </c>
      <c r="F565" s="57" t="s">
        <v>380</v>
      </c>
      <c r="G565" s="58"/>
      <c r="H565" s="54"/>
      <c r="I565" s="54"/>
      <c r="J565" s="54"/>
      <c r="K565" s="57" t="s">
        <v>3353</v>
      </c>
      <c r="L565" s="54"/>
      <c r="M565" s="54"/>
      <c r="N565" s="37">
        <v>391</v>
      </c>
      <c r="P565" s="54"/>
      <c r="Q565" s="54"/>
      <c r="R565" s="63"/>
      <c r="S565" s="54"/>
    </row>
    <row r="566" spans="1:19" x14ac:dyDescent="0.2">
      <c r="A566">
        <v>0</v>
      </c>
      <c r="D566" s="54">
        <v>193399</v>
      </c>
      <c r="E566" s="54" t="s">
        <v>2513</v>
      </c>
      <c r="F566" s="57" t="s">
        <v>357</v>
      </c>
      <c r="G566" s="58"/>
      <c r="H566" s="54"/>
      <c r="I566" s="54"/>
      <c r="J566" s="54"/>
      <c r="K566" s="57" t="s">
        <v>3351</v>
      </c>
      <c r="L566" s="54"/>
      <c r="N566" s="37">
        <v>1693</v>
      </c>
      <c r="P566" s="54"/>
      <c r="Q566" s="63"/>
      <c r="R566" s="63"/>
      <c r="S566" s="63"/>
    </row>
    <row r="567" spans="1:19" x14ac:dyDescent="0.2">
      <c r="A567">
        <v>0</v>
      </c>
      <c r="D567" s="54">
        <v>204200</v>
      </c>
      <c r="E567" s="54" t="s">
        <v>2664</v>
      </c>
      <c r="F567" s="57" t="s">
        <v>383</v>
      </c>
      <c r="G567" s="58"/>
      <c r="H567" s="54"/>
      <c r="I567" s="54"/>
      <c r="J567" s="54"/>
      <c r="K567" s="57" t="s">
        <v>3350</v>
      </c>
      <c r="L567" s="54"/>
      <c r="M567" s="54"/>
      <c r="N567" s="37">
        <v>1780</v>
      </c>
      <c r="P567" s="54"/>
      <c r="Q567" s="54"/>
      <c r="R567" s="63"/>
      <c r="S567" s="54"/>
    </row>
    <row r="568" spans="1:19" x14ac:dyDescent="0.2">
      <c r="A568">
        <v>0</v>
      </c>
      <c r="D568" s="54">
        <v>167394</v>
      </c>
      <c r="E568" s="54" t="s">
        <v>2252</v>
      </c>
      <c r="F568" s="57" t="s">
        <v>374</v>
      </c>
      <c r="G568" s="58"/>
      <c r="H568" s="54"/>
      <c r="I568" s="54"/>
      <c r="J568" s="54"/>
      <c r="K568" s="57" t="s">
        <v>3349</v>
      </c>
      <c r="L568" s="54"/>
      <c r="M568" s="54"/>
      <c r="N568" s="37">
        <v>1276</v>
      </c>
      <c r="P568" s="54"/>
      <c r="Q568" s="54"/>
      <c r="R568" s="63"/>
      <c r="S568" s="54"/>
    </row>
    <row r="569" spans="1:19" x14ac:dyDescent="0.2">
      <c r="A569">
        <v>0</v>
      </c>
      <c r="D569" s="54">
        <v>174747</v>
      </c>
      <c r="E569" s="54" t="s">
        <v>2329</v>
      </c>
      <c r="F569" s="57" t="s">
        <v>393</v>
      </c>
      <c r="G569" s="58"/>
      <c r="H569" s="54"/>
      <c r="I569" s="54"/>
      <c r="J569" s="54"/>
      <c r="K569" s="57" t="s">
        <v>3348</v>
      </c>
      <c r="L569" s="54"/>
      <c r="M569" s="54"/>
      <c r="N569" s="37">
        <v>2029</v>
      </c>
      <c r="P569" s="54"/>
      <c r="Q569" s="54"/>
      <c r="R569" s="63"/>
      <c r="S569" s="54"/>
    </row>
    <row r="570" spans="1:19" x14ac:dyDescent="0.2">
      <c r="A570">
        <v>0</v>
      </c>
      <c r="D570" s="54">
        <v>186618</v>
      </c>
      <c r="E570" s="54" t="s">
        <v>2443</v>
      </c>
      <c r="F570" s="57" t="s">
        <v>365</v>
      </c>
      <c r="G570" s="58"/>
      <c r="H570" s="54"/>
      <c r="I570" s="54"/>
      <c r="J570" s="54"/>
      <c r="K570" s="57" t="s">
        <v>3356</v>
      </c>
      <c r="L570" s="54"/>
      <c r="N570" s="37">
        <v>1028</v>
      </c>
      <c r="P570" s="54"/>
      <c r="Q570" s="63"/>
      <c r="R570" s="63"/>
      <c r="S570" s="63"/>
    </row>
    <row r="571" spans="1:19" x14ac:dyDescent="0.2">
      <c r="A571">
        <v>0</v>
      </c>
      <c r="D571" s="54">
        <v>181604</v>
      </c>
      <c r="E571" s="54" t="s">
        <v>2413</v>
      </c>
      <c r="F571" s="57" t="s">
        <v>375</v>
      </c>
      <c r="G571" s="58"/>
      <c r="H571" s="54"/>
      <c r="I571" s="54"/>
      <c r="J571" s="54"/>
      <c r="K571" s="57" t="s">
        <v>3351</v>
      </c>
      <c r="L571" s="54"/>
      <c r="M571" s="54"/>
      <c r="N571" s="37">
        <v>852</v>
      </c>
      <c r="P571" s="54"/>
      <c r="Q571" s="54"/>
      <c r="R571" s="54"/>
      <c r="S571" s="54"/>
    </row>
    <row r="572" spans="1:19" ht="15.75" x14ac:dyDescent="0.25">
      <c r="A572">
        <v>0</v>
      </c>
      <c r="B572" t="s">
        <v>1527</v>
      </c>
      <c r="C572" t="b">
        <f>+B572=E572</f>
        <v>1</v>
      </c>
      <c r="D572" s="35">
        <v>122791</v>
      </c>
      <c r="E572" s="36" t="s">
        <v>1527</v>
      </c>
      <c r="F572" s="36" t="s">
        <v>368</v>
      </c>
      <c r="G572" s="35">
        <v>1</v>
      </c>
      <c r="H572" s="35">
        <v>2</v>
      </c>
      <c r="I572" s="35">
        <v>2</v>
      </c>
      <c r="J572" s="35">
        <v>5</v>
      </c>
      <c r="K572" s="36" t="s">
        <v>425</v>
      </c>
      <c r="L572" s="35">
        <v>5</v>
      </c>
      <c r="M572" s="53">
        <v>5149</v>
      </c>
      <c r="N572" s="37">
        <v>4823</v>
      </c>
      <c r="O572" s="61">
        <v>1</v>
      </c>
      <c r="P572" s="36" t="s">
        <v>424</v>
      </c>
      <c r="Q572" s="61">
        <v>2</v>
      </c>
      <c r="R572" s="37"/>
      <c r="S572" s="61">
        <v>3</v>
      </c>
    </row>
    <row r="573" spans="1:19" ht="15.75" x14ac:dyDescent="0.25">
      <c r="A573">
        <v>0</v>
      </c>
      <c r="B573" t="s">
        <v>1403</v>
      </c>
      <c r="C573" t="b">
        <f>+B573=E573</f>
        <v>1</v>
      </c>
      <c r="D573" s="35">
        <v>142559</v>
      </c>
      <c r="E573" s="36" t="s">
        <v>1403</v>
      </c>
      <c r="F573" s="36" t="s">
        <v>405</v>
      </c>
      <c r="G573" s="35">
        <v>1</v>
      </c>
      <c r="H573" s="35">
        <v>2</v>
      </c>
      <c r="I573" s="35">
        <v>2</v>
      </c>
      <c r="J573" s="35">
        <v>3</v>
      </c>
      <c r="K573" s="36" t="s">
        <v>425</v>
      </c>
      <c r="L573" s="35">
        <v>3</v>
      </c>
      <c r="M573" s="53">
        <v>4856</v>
      </c>
      <c r="N573" s="37">
        <v>4610</v>
      </c>
      <c r="O573" s="53">
        <v>1</v>
      </c>
      <c r="P573" s="36" t="s">
        <v>424</v>
      </c>
      <c r="Q573" s="61">
        <v>1</v>
      </c>
      <c r="R573" s="61">
        <v>246</v>
      </c>
      <c r="S573" s="61">
        <v>2</v>
      </c>
    </row>
    <row r="574" spans="1:19" ht="15.75" x14ac:dyDescent="0.25">
      <c r="A574">
        <v>0</v>
      </c>
      <c r="B574" t="s">
        <v>1225</v>
      </c>
      <c r="C574" t="b">
        <f>+B574=E574</f>
        <v>1</v>
      </c>
      <c r="D574" s="35">
        <v>162122</v>
      </c>
      <c r="E574" s="36" t="s">
        <v>1225</v>
      </c>
      <c r="F574" s="36" t="s">
        <v>373</v>
      </c>
      <c r="G574" s="35">
        <v>1</v>
      </c>
      <c r="H574" s="35">
        <v>2</v>
      </c>
      <c r="I574" s="35">
        <v>2</v>
      </c>
      <c r="J574" s="35">
        <v>5</v>
      </c>
      <c r="K574" s="36" t="s">
        <v>425</v>
      </c>
      <c r="L574" s="35">
        <v>5</v>
      </c>
      <c r="M574" s="61">
        <v>5315</v>
      </c>
      <c r="N574" s="37">
        <v>5151</v>
      </c>
      <c r="O574" s="61">
        <v>1</v>
      </c>
      <c r="P574" s="36" t="s">
        <v>424</v>
      </c>
      <c r="Q574" s="35">
        <v>2</v>
      </c>
      <c r="R574" s="37"/>
      <c r="S574" s="35">
        <v>3</v>
      </c>
    </row>
    <row r="575" spans="1:19" ht="15.75" x14ac:dyDescent="0.25">
      <c r="A575">
        <v>0</v>
      </c>
      <c r="B575" t="s">
        <v>1068</v>
      </c>
      <c r="C575" t="b">
        <f>+B575=E575</f>
        <v>1</v>
      </c>
      <c r="D575" s="35">
        <v>182005</v>
      </c>
      <c r="E575" s="36" t="s">
        <v>1068</v>
      </c>
      <c r="F575" s="36" t="s">
        <v>406</v>
      </c>
      <c r="G575" s="35">
        <v>1</v>
      </c>
      <c r="H575" s="35">
        <v>2</v>
      </c>
      <c r="I575" s="35">
        <v>2</v>
      </c>
      <c r="J575" s="35">
        <v>12</v>
      </c>
      <c r="K575" s="36" t="s">
        <v>425</v>
      </c>
      <c r="L575" s="35">
        <v>12</v>
      </c>
      <c r="M575" s="53">
        <v>21246</v>
      </c>
      <c r="N575" s="37">
        <v>19102</v>
      </c>
      <c r="O575" s="53">
        <v>1</v>
      </c>
      <c r="P575" s="36" t="s">
        <v>424</v>
      </c>
      <c r="Q575" s="35">
        <v>2</v>
      </c>
      <c r="R575" s="37"/>
      <c r="S575" s="35">
        <v>3</v>
      </c>
    </row>
    <row r="576" spans="1:19" x14ac:dyDescent="0.2">
      <c r="A576">
        <v>0</v>
      </c>
      <c r="D576" s="54">
        <v>231077</v>
      </c>
      <c r="E576" s="54" t="s">
        <v>2951</v>
      </c>
      <c r="F576" s="57" t="s">
        <v>386</v>
      </c>
      <c r="G576" s="58"/>
      <c r="H576" s="54"/>
      <c r="I576" s="54"/>
      <c r="J576" s="54"/>
      <c r="K576" s="57" t="s">
        <v>3351</v>
      </c>
      <c r="L576" s="54"/>
      <c r="M576" s="54"/>
      <c r="N576" s="37">
        <v>192</v>
      </c>
      <c r="P576" s="54"/>
      <c r="Q576" s="54"/>
      <c r="R576" s="54"/>
      <c r="S576" s="54"/>
    </row>
    <row r="577" spans="1:19" ht="15.75" x14ac:dyDescent="0.25">
      <c r="A577">
        <v>0</v>
      </c>
      <c r="B577" t="s">
        <v>3402</v>
      </c>
      <c r="C577" t="b">
        <f>+B577=E577</f>
        <v>1</v>
      </c>
      <c r="D577" s="35">
        <v>190558</v>
      </c>
      <c r="E577" s="41" t="str">
        <f>+B577</f>
        <v>College of Staten Island CUNY</v>
      </c>
      <c r="F577" s="36" t="s">
        <v>357</v>
      </c>
      <c r="G577" s="35">
        <v>1</v>
      </c>
      <c r="H577" s="35">
        <v>2</v>
      </c>
      <c r="I577" s="35">
        <v>2</v>
      </c>
      <c r="J577" s="35">
        <v>18</v>
      </c>
      <c r="K577" s="36" t="s">
        <v>474</v>
      </c>
      <c r="L577" s="35">
        <v>18</v>
      </c>
      <c r="M577" s="35">
        <v>11049</v>
      </c>
      <c r="N577" s="37">
        <v>11697</v>
      </c>
      <c r="O577" s="53">
        <v>1</v>
      </c>
      <c r="P577" s="36" t="s">
        <v>424</v>
      </c>
      <c r="Q577" s="35">
        <v>2</v>
      </c>
      <c r="R577" s="60"/>
      <c r="S577" s="35">
        <v>3</v>
      </c>
    </row>
    <row r="578" spans="1:19" ht="15.75" x14ac:dyDescent="0.25">
      <c r="A578">
        <v>0</v>
      </c>
      <c r="B578" t="s">
        <v>968</v>
      </c>
      <c r="C578" t="b">
        <f>+B578=E578</f>
        <v>1</v>
      </c>
      <c r="D578" s="35">
        <v>197814</v>
      </c>
      <c r="E578" s="36" t="s">
        <v>968</v>
      </c>
      <c r="F578" s="36" t="s">
        <v>387</v>
      </c>
      <c r="G578" s="35">
        <v>1</v>
      </c>
      <c r="H578" s="35">
        <v>2</v>
      </c>
      <c r="I578" s="35">
        <v>2</v>
      </c>
      <c r="J578" s="35">
        <v>2</v>
      </c>
      <c r="K578" s="36" t="s">
        <v>425</v>
      </c>
      <c r="L578" s="35">
        <v>2</v>
      </c>
      <c r="M578" s="35">
        <v>1792</v>
      </c>
      <c r="N578" s="37">
        <v>1652</v>
      </c>
      <c r="O578" s="60"/>
      <c r="P578" s="36" t="s">
        <v>424</v>
      </c>
      <c r="Q578" s="35">
        <v>2</v>
      </c>
      <c r="R578" s="60"/>
      <c r="S578" s="35">
        <v>3</v>
      </c>
    </row>
    <row r="579" spans="1:19" x14ac:dyDescent="0.2">
      <c r="A579">
        <v>0</v>
      </c>
      <c r="D579" s="54">
        <v>160959</v>
      </c>
      <c r="E579" s="54" t="s">
        <v>2175</v>
      </c>
      <c r="F579" s="57" t="s">
        <v>384</v>
      </c>
      <c r="G579" s="58"/>
      <c r="H579" s="54"/>
      <c r="I579" s="54"/>
      <c r="J579" s="54"/>
      <c r="K579" s="57" t="s">
        <v>3348</v>
      </c>
      <c r="L579" s="54"/>
      <c r="M579" s="54"/>
      <c r="N579" s="37">
        <v>358</v>
      </c>
      <c r="P579" s="54"/>
      <c r="Q579" s="54"/>
      <c r="R579" s="63"/>
      <c r="S579" s="54"/>
    </row>
    <row r="580" spans="1:19" ht="15.75" x14ac:dyDescent="0.25">
      <c r="A580">
        <v>0</v>
      </c>
      <c r="B580" t="s">
        <v>1606</v>
      </c>
      <c r="C580" t="b">
        <f>+B580=E580</f>
        <v>1</v>
      </c>
      <c r="D580" s="35">
        <v>111461</v>
      </c>
      <c r="E580" s="36" t="s">
        <v>1606</v>
      </c>
      <c r="F580" s="36" t="s">
        <v>368</v>
      </c>
      <c r="G580" s="35">
        <v>1</v>
      </c>
      <c r="H580" s="35">
        <v>2</v>
      </c>
      <c r="I580" s="35">
        <v>2</v>
      </c>
      <c r="J580" s="35">
        <v>4</v>
      </c>
      <c r="K580" s="36" t="s">
        <v>425</v>
      </c>
      <c r="L580" s="35">
        <v>4</v>
      </c>
      <c r="M580" s="35">
        <v>11730</v>
      </c>
      <c r="N580" s="37">
        <v>10496</v>
      </c>
      <c r="O580" s="53">
        <v>1</v>
      </c>
      <c r="P580" s="36" t="s">
        <v>424</v>
      </c>
      <c r="Q580" s="35">
        <v>2</v>
      </c>
      <c r="R580" s="37"/>
      <c r="S580" s="35">
        <v>3</v>
      </c>
    </row>
    <row r="581" spans="1:19" ht="15.75" x14ac:dyDescent="0.25">
      <c r="A581">
        <v>0</v>
      </c>
      <c r="B581" t="s">
        <v>1589</v>
      </c>
      <c r="C581" t="b">
        <f>+B581=E581</f>
        <v>1</v>
      </c>
      <c r="D581" s="35">
        <v>113573</v>
      </c>
      <c r="E581" s="36" t="s">
        <v>1589</v>
      </c>
      <c r="F581" s="36" t="s">
        <v>368</v>
      </c>
      <c r="G581" s="35">
        <v>1</v>
      </c>
      <c r="H581" s="35">
        <v>2</v>
      </c>
      <c r="I581" s="35">
        <v>2</v>
      </c>
      <c r="J581" s="35">
        <v>5</v>
      </c>
      <c r="K581" s="36" t="s">
        <v>425</v>
      </c>
      <c r="L581" s="35">
        <v>5</v>
      </c>
      <c r="M581" s="35">
        <v>5956</v>
      </c>
      <c r="N581" s="37">
        <v>5519</v>
      </c>
      <c r="O581" s="37"/>
      <c r="P581" s="36" t="s">
        <v>424</v>
      </c>
      <c r="Q581" s="35">
        <v>2</v>
      </c>
      <c r="R581" s="37"/>
      <c r="S581" s="35">
        <v>3</v>
      </c>
    </row>
    <row r="582" spans="1:19" x14ac:dyDescent="0.2">
      <c r="A582">
        <v>0</v>
      </c>
      <c r="D582" s="54">
        <v>166124</v>
      </c>
      <c r="E582" s="54" t="s">
        <v>269</v>
      </c>
      <c r="F582" s="57" t="s">
        <v>374</v>
      </c>
      <c r="G582" s="58"/>
      <c r="H582" s="54"/>
      <c r="I582" s="54"/>
      <c r="J582" s="54"/>
      <c r="K582" s="57" t="s">
        <v>3348</v>
      </c>
      <c r="L582" s="54"/>
      <c r="M582" s="54"/>
      <c r="N582" s="37">
        <v>2891</v>
      </c>
      <c r="O582" s="54"/>
      <c r="P582" s="54"/>
      <c r="Q582" s="54"/>
      <c r="R582" s="54"/>
      <c r="S582" s="54"/>
    </row>
    <row r="583" spans="1:19" ht="15.75" x14ac:dyDescent="0.25">
      <c r="A583">
        <v>0</v>
      </c>
      <c r="B583" t="s">
        <v>685</v>
      </c>
      <c r="C583" t="b">
        <f>+B583=E583</f>
        <v>1</v>
      </c>
      <c r="D583" s="35">
        <v>226408</v>
      </c>
      <c r="E583" s="36" t="s">
        <v>685</v>
      </c>
      <c r="F583" s="36" t="s">
        <v>366</v>
      </c>
      <c r="G583" s="35">
        <v>1</v>
      </c>
      <c r="H583" s="35">
        <v>2</v>
      </c>
      <c r="I583" s="35">
        <v>2</v>
      </c>
      <c r="J583" s="35">
        <v>2</v>
      </c>
      <c r="K583" s="36" t="s">
        <v>425</v>
      </c>
      <c r="L583" s="35">
        <v>2</v>
      </c>
      <c r="M583" s="35">
        <v>2318</v>
      </c>
      <c r="N583" s="37">
        <v>2151</v>
      </c>
      <c r="O583" s="60"/>
      <c r="P583" s="36" t="s">
        <v>424</v>
      </c>
      <c r="Q583" s="35">
        <v>2</v>
      </c>
      <c r="R583" s="60"/>
      <c r="S583" s="35">
        <v>3</v>
      </c>
    </row>
    <row r="584" spans="1:19" ht="15.75" x14ac:dyDescent="0.25">
      <c r="A584">
        <v>0</v>
      </c>
      <c r="B584" t="s">
        <v>3456</v>
      </c>
      <c r="C584" t="b">
        <f>+B584=E584</f>
        <v>1</v>
      </c>
      <c r="D584" s="35">
        <v>107521</v>
      </c>
      <c r="E584" s="41" t="str">
        <f>+B584</f>
        <v>College of the Ouachitas</v>
      </c>
      <c r="F584" s="36" t="s">
        <v>367</v>
      </c>
      <c r="G584" s="35">
        <v>1</v>
      </c>
      <c r="H584" s="35">
        <v>2</v>
      </c>
      <c r="I584" s="35">
        <v>2</v>
      </c>
      <c r="J584" s="35">
        <v>1</v>
      </c>
      <c r="K584" s="36" t="s">
        <v>425</v>
      </c>
      <c r="L584" s="35">
        <v>1</v>
      </c>
      <c r="M584" s="53">
        <v>928</v>
      </c>
      <c r="N584" s="37">
        <v>892</v>
      </c>
      <c r="O584" s="37"/>
      <c r="P584" s="36" t="s">
        <v>424</v>
      </c>
      <c r="Q584" s="61">
        <v>2</v>
      </c>
      <c r="R584" s="37"/>
      <c r="S584" s="61">
        <v>3</v>
      </c>
    </row>
    <row r="585" spans="1:19" x14ac:dyDescent="0.2">
      <c r="A585">
        <v>0</v>
      </c>
      <c r="D585" s="54">
        <v>178697</v>
      </c>
      <c r="E585" s="54" t="s">
        <v>2380</v>
      </c>
      <c r="F585" s="57" t="s">
        <v>398</v>
      </c>
      <c r="G585" s="58"/>
      <c r="H585" s="54"/>
      <c r="I585" s="54"/>
      <c r="J585" s="54"/>
      <c r="K585" s="57" t="s">
        <v>3349</v>
      </c>
      <c r="L585" s="54"/>
      <c r="M585" s="54"/>
      <c r="N585" s="37">
        <v>1504</v>
      </c>
      <c r="O585" s="54"/>
      <c r="P585" s="54"/>
      <c r="Q585" s="54"/>
      <c r="R585" s="54"/>
      <c r="S585" s="54"/>
    </row>
    <row r="586" spans="1:19" ht="15.75" x14ac:dyDescent="0.25">
      <c r="A586">
        <v>0</v>
      </c>
      <c r="B586" t="s">
        <v>1540</v>
      </c>
      <c r="C586" t="b">
        <f>+B586=E586</f>
        <v>1</v>
      </c>
      <c r="D586" s="35">
        <v>121707</v>
      </c>
      <c r="E586" s="36" t="s">
        <v>1540</v>
      </c>
      <c r="F586" s="36" t="s">
        <v>368</v>
      </c>
      <c r="G586" s="35">
        <v>1</v>
      </c>
      <c r="H586" s="35">
        <v>2</v>
      </c>
      <c r="I586" s="35">
        <v>2</v>
      </c>
      <c r="J586" s="35">
        <v>3</v>
      </c>
      <c r="K586" s="36" t="s">
        <v>425</v>
      </c>
      <c r="L586" s="35">
        <v>3</v>
      </c>
      <c r="M586" s="35">
        <v>4290</v>
      </c>
      <c r="N586" s="37">
        <v>2921</v>
      </c>
      <c r="O586" s="37"/>
      <c r="P586" s="36" t="s">
        <v>424</v>
      </c>
      <c r="Q586" s="35">
        <v>1</v>
      </c>
      <c r="R586" s="35">
        <v>160</v>
      </c>
      <c r="S586" s="35">
        <v>2</v>
      </c>
    </row>
    <row r="587" spans="1:19" ht="15.75" x14ac:dyDescent="0.25">
      <c r="A587">
        <v>0</v>
      </c>
      <c r="B587" t="s">
        <v>1522</v>
      </c>
      <c r="C587" t="b">
        <f>+B587=E587</f>
        <v>1</v>
      </c>
      <c r="D587" s="35">
        <v>123217</v>
      </c>
      <c r="E587" s="36" t="s">
        <v>1522</v>
      </c>
      <c r="F587" s="36" t="s">
        <v>368</v>
      </c>
      <c r="G587" s="35">
        <v>1</v>
      </c>
      <c r="H587" s="35">
        <v>2</v>
      </c>
      <c r="I587" s="35">
        <v>2</v>
      </c>
      <c r="J587" s="35">
        <v>3</v>
      </c>
      <c r="K587" s="36" t="s">
        <v>425</v>
      </c>
      <c r="L587" s="35">
        <v>3</v>
      </c>
      <c r="M587" s="35">
        <v>8462</v>
      </c>
      <c r="N587" s="37">
        <v>6873</v>
      </c>
      <c r="O587" s="53">
        <v>1</v>
      </c>
      <c r="P587" s="36" t="s">
        <v>424</v>
      </c>
      <c r="Q587" s="35">
        <v>2</v>
      </c>
      <c r="R587" s="60"/>
      <c r="S587" s="35">
        <v>3</v>
      </c>
    </row>
    <row r="588" spans="1:19" ht="15.75" x14ac:dyDescent="0.25">
      <c r="A588">
        <v>0</v>
      </c>
      <c r="B588" t="s">
        <v>1519</v>
      </c>
      <c r="C588" t="b">
        <f>+B588=E588</f>
        <v>1</v>
      </c>
      <c r="D588" s="35">
        <v>123484</v>
      </c>
      <c r="E588" s="36" t="s">
        <v>1519</v>
      </c>
      <c r="F588" s="36" t="s">
        <v>368</v>
      </c>
      <c r="G588" s="35">
        <v>1</v>
      </c>
      <c r="H588" s="35">
        <v>2</v>
      </c>
      <c r="I588" s="35">
        <v>2</v>
      </c>
      <c r="J588" s="35">
        <v>2</v>
      </c>
      <c r="K588" s="36" t="s">
        <v>425</v>
      </c>
      <c r="L588" s="35">
        <v>2</v>
      </c>
      <c r="M588" s="53">
        <v>1545</v>
      </c>
      <c r="N588" s="37">
        <v>1516</v>
      </c>
      <c r="O588" s="53">
        <v>1</v>
      </c>
      <c r="P588" s="36" t="s">
        <v>424</v>
      </c>
      <c r="Q588" s="61">
        <v>1</v>
      </c>
      <c r="R588" s="61">
        <v>130</v>
      </c>
      <c r="S588" s="61">
        <v>2</v>
      </c>
    </row>
    <row r="589" spans="1:19" ht="15.75" x14ac:dyDescent="0.25">
      <c r="A589">
        <v>0</v>
      </c>
      <c r="B589" t="s">
        <v>431</v>
      </c>
      <c r="C589" t="b">
        <f>+B589=E589</f>
        <v>1</v>
      </c>
      <c r="D589" s="35">
        <v>455114</v>
      </c>
      <c r="E589" s="36" t="s">
        <v>431</v>
      </c>
      <c r="F589" s="36" t="s">
        <v>405</v>
      </c>
      <c r="G589" s="35">
        <v>1</v>
      </c>
      <c r="H589" s="35">
        <v>2</v>
      </c>
      <c r="I589" s="35">
        <v>2</v>
      </c>
      <c r="J589" s="35">
        <v>2</v>
      </c>
      <c r="K589" s="36" t="s">
        <v>425</v>
      </c>
      <c r="L589" s="35">
        <v>2</v>
      </c>
      <c r="M589" s="35">
        <v>4459</v>
      </c>
      <c r="N589" s="37">
        <v>5698</v>
      </c>
      <c r="O589" s="37"/>
      <c r="P589" s="36" t="s">
        <v>424</v>
      </c>
      <c r="Q589" s="35">
        <v>2</v>
      </c>
      <c r="R589" s="37"/>
      <c r="S589" s="35">
        <v>3</v>
      </c>
    </row>
    <row r="590" spans="1:19" ht="15.75" x14ac:dyDescent="0.25">
      <c r="A590">
        <v>0</v>
      </c>
      <c r="B590" t="s">
        <v>76</v>
      </c>
      <c r="C590" t="b">
        <f>+B590=E590</f>
        <v>1</v>
      </c>
      <c r="D590" s="35">
        <v>231624</v>
      </c>
      <c r="E590" s="36" t="s">
        <v>76</v>
      </c>
      <c r="F590" s="36" t="s">
        <v>364</v>
      </c>
      <c r="G590" s="35">
        <v>1</v>
      </c>
      <c r="H590" s="35">
        <v>2</v>
      </c>
      <c r="I590" s="35">
        <v>2</v>
      </c>
      <c r="J590" s="35">
        <v>16</v>
      </c>
      <c r="K590" s="36" t="s">
        <v>530</v>
      </c>
      <c r="L590" s="35">
        <v>16</v>
      </c>
      <c r="M590" s="35">
        <v>7674</v>
      </c>
      <c r="N590" s="37">
        <v>8043</v>
      </c>
      <c r="O590" s="37"/>
      <c r="P590" s="36" t="s">
        <v>424</v>
      </c>
      <c r="Q590" s="35">
        <v>1</v>
      </c>
      <c r="R590" s="35">
        <v>4561</v>
      </c>
      <c r="S590" s="35">
        <v>2</v>
      </c>
    </row>
    <row r="591" spans="1:19" x14ac:dyDescent="0.2">
      <c r="A591">
        <v>0</v>
      </c>
      <c r="D591" s="54">
        <v>476319</v>
      </c>
      <c r="E591" s="54" t="s">
        <v>3241</v>
      </c>
      <c r="F591" s="57" t="s">
        <v>369</v>
      </c>
      <c r="G591" s="58"/>
      <c r="H591" s="54"/>
      <c r="I591" s="54"/>
      <c r="J591" s="54"/>
      <c r="K591" s="57" t="s">
        <v>3359</v>
      </c>
      <c r="L591" s="54"/>
      <c r="N591" s="37">
        <v>31</v>
      </c>
      <c r="P591" s="54"/>
      <c r="Q591" s="63"/>
      <c r="R591" s="63"/>
      <c r="S591" s="63"/>
    </row>
    <row r="592" spans="1:19" x14ac:dyDescent="0.2">
      <c r="A592">
        <v>0</v>
      </c>
      <c r="D592" s="54">
        <v>474906</v>
      </c>
      <c r="E592" s="54" t="s">
        <v>3236</v>
      </c>
      <c r="F592" s="57" t="s">
        <v>405</v>
      </c>
      <c r="G592" s="58"/>
      <c r="H592" s="54"/>
      <c r="I592" s="54"/>
      <c r="J592" s="54"/>
      <c r="K592" s="57" t="s">
        <v>3359</v>
      </c>
      <c r="L592" s="54"/>
      <c r="N592" s="37">
        <v>95</v>
      </c>
      <c r="P592" s="54"/>
      <c r="Q592" s="63"/>
      <c r="R592" s="63"/>
      <c r="S592" s="63"/>
    </row>
    <row r="593" spans="1:19" ht="15.75" x14ac:dyDescent="0.25">
      <c r="A593">
        <v>0</v>
      </c>
      <c r="B593" t="s">
        <v>523</v>
      </c>
      <c r="C593" t="b">
        <f>+B593=E593</f>
        <v>1</v>
      </c>
      <c r="D593" s="35">
        <v>247834</v>
      </c>
      <c r="E593" s="36" t="s">
        <v>523</v>
      </c>
      <c r="F593" s="36" t="s">
        <v>366</v>
      </c>
      <c r="G593" s="35">
        <v>1</v>
      </c>
      <c r="H593" s="35">
        <v>2</v>
      </c>
      <c r="I593" s="35">
        <v>2</v>
      </c>
      <c r="J593" s="35">
        <v>5</v>
      </c>
      <c r="K593" s="36" t="s">
        <v>425</v>
      </c>
      <c r="L593" s="35">
        <v>5</v>
      </c>
      <c r="M593" s="53">
        <v>15834</v>
      </c>
      <c r="N593" s="37">
        <v>15721</v>
      </c>
      <c r="O593" s="61">
        <v>1</v>
      </c>
      <c r="P593" s="36" t="s">
        <v>424</v>
      </c>
      <c r="Q593" s="61">
        <v>2</v>
      </c>
      <c r="R593" s="37"/>
      <c r="S593" s="61">
        <v>3</v>
      </c>
    </row>
    <row r="594" spans="1:19" x14ac:dyDescent="0.2">
      <c r="A594">
        <v>0</v>
      </c>
      <c r="D594" s="54">
        <v>126669</v>
      </c>
      <c r="E594" s="54" t="s">
        <v>1856</v>
      </c>
      <c r="F594" s="57" t="s">
        <v>369</v>
      </c>
      <c r="G594" s="58"/>
      <c r="H594" s="54"/>
      <c r="I594" s="54"/>
      <c r="J594" s="54"/>
      <c r="K594" s="57" t="s">
        <v>3350</v>
      </c>
      <c r="L594" s="54"/>
      <c r="N594" s="37">
        <v>3067</v>
      </c>
      <c r="P594" s="54"/>
      <c r="Q594" s="63"/>
      <c r="R594" s="63"/>
      <c r="S594" s="63"/>
    </row>
    <row r="595" spans="1:19" x14ac:dyDescent="0.2">
      <c r="A595">
        <v>0</v>
      </c>
      <c r="D595" s="54">
        <v>126678</v>
      </c>
      <c r="E595" s="54" t="s">
        <v>1857</v>
      </c>
      <c r="F595" s="57" t="s">
        <v>369</v>
      </c>
      <c r="G595" s="58"/>
      <c r="H595" s="54"/>
      <c r="I595" s="54"/>
      <c r="J595" s="54"/>
      <c r="K595" s="57" t="s">
        <v>3348</v>
      </c>
      <c r="L595" s="54"/>
      <c r="M595" s="54"/>
      <c r="N595" s="37">
        <v>2051</v>
      </c>
      <c r="P595" s="54"/>
      <c r="Q595" s="54"/>
      <c r="R595" s="63"/>
      <c r="S595" s="54"/>
    </row>
    <row r="596" spans="1:19" x14ac:dyDescent="0.2">
      <c r="A596">
        <v>0</v>
      </c>
      <c r="D596" s="54">
        <v>367839</v>
      </c>
      <c r="E596" s="54" t="s">
        <v>3061</v>
      </c>
      <c r="F596" s="57" t="s">
        <v>369</v>
      </c>
      <c r="G596" s="58"/>
      <c r="H596" s="54"/>
      <c r="I596" s="54"/>
      <c r="J596" s="54"/>
      <c r="K596" s="57" t="s">
        <v>3365</v>
      </c>
      <c r="L596" s="54"/>
      <c r="M596" s="54"/>
      <c r="N596" s="37">
        <v>359</v>
      </c>
      <c r="P596" s="54"/>
      <c r="Q596" s="54"/>
      <c r="R596" s="63"/>
      <c r="S596" s="54"/>
    </row>
    <row r="597" spans="1:19" ht="15.75" x14ac:dyDescent="0.25">
      <c r="A597">
        <v>0</v>
      </c>
      <c r="B597" t="s">
        <v>3380</v>
      </c>
      <c r="C597" t="b">
        <f>+B597=E597</f>
        <v>1</v>
      </c>
      <c r="D597" s="35">
        <v>127556</v>
      </c>
      <c r="E597" s="41" t="str">
        <f>+B597</f>
        <v>Colorado Mesa University</v>
      </c>
      <c r="F597" s="36" t="s">
        <v>369</v>
      </c>
      <c r="G597" s="35">
        <v>1</v>
      </c>
      <c r="H597" s="35">
        <v>2</v>
      </c>
      <c r="I597" s="35">
        <v>2</v>
      </c>
      <c r="J597" s="35">
        <v>21</v>
      </c>
      <c r="K597" s="36" t="s">
        <v>453</v>
      </c>
      <c r="L597" s="35">
        <v>21</v>
      </c>
      <c r="M597" s="35">
        <v>6727</v>
      </c>
      <c r="N597" s="37">
        <v>8246</v>
      </c>
      <c r="O597" s="37"/>
      <c r="P597" s="36" t="s">
        <v>424</v>
      </c>
      <c r="Q597" s="35">
        <v>1</v>
      </c>
      <c r="R597" s="35">
        <v>1623</v>
      </c>
      <c r="S597" s="35">
        <v>1</v>
      </c>
    </row>
    <row r="598" spans="1:19" ht="15.75" x14ac:dyDescent="0.25">
      <c r="A598">
        <v>0</v>
      </c>
      <c r="B598" t="s">
        <v>1503</v>
      </c>
      <c r="C598" t="b">
        <f>+B598=E598</f>
        <v>1</v>
      </c>
      <c r="D598" s="35">
        <v>126711</v>
      </c>
      <c r="E598" s="36" t="s">
        <v>1503</v>
      </c>
      <c r="F598" s="36" t="s">
        <v>369</v>
      </c>
      <c r="G598" s="35">
        <v>1</v>
      </c>
      <c r="H598" s="35">
        <v>2</v>
      </c>
      <c r="I598" s="35">
        <v>2</v>
      </c>
      <c r="J598" s="35">
        <v>3</v>
      </c>
      <c r="K598" s="36" t="s">
        <v>425</v>
      </c>
      <c r="L598" s="35">
        <v>3</v>
      </c>
      <c r="M598" s="35">
        <v>2997</v>
      </c>
      <c r="N598" s="37">
        <v>3565</v>
      </c>
      <c r="O598" s="60"/>
      <c r="P598" s="36" t="s">
        <v>424</v>
      </c>
      <c r="Q598" s="35">
        <v>1</v>
      </c>
      <c r="R598" s="35">
        <v>608</v>
      </c>
      <c r="S598" s="35">
        <v>1</v>
      </c>
    </row>
    <row r="599" spans="1:19" ht="15.75" x14ac:dyDescent="0.25">
      <c r="A599">
        <v>0</v>
      </c>
      <c r="B599" t="s">
        <v>1502</v>
      </c>
      <c r="C599" t="b">
        <f>+B599=E599</f>
        <v>1</v>
      </c>
      <c r="D599" s="35">
        <v>126748</v>
      </c>
      <c r="E599" s="36" t="s">
        <v>1502</v>
      </c>
      <c r="F599" s="36" t="s">
        <v>369</v>
      </c>
      <c r="G599" s="35">
        <v>1</v>
      </c>
      <c r="H599" s="35">
        <v>2</v>
      </c>
      <c r="I599" s="35">
        <v>2</v>
      </c>
      <c r="J599" s="35">
        <v>2</v>
      </c>
      <c r="K599" s="36" t="s">
        <v>425</v>
      </c>
      <c r="L599" s="35">
        <v>2</v>
      </c>
      <c r="M599" s="35">
        <v>845</v>
      </c>
      <c r="N599" s="37">
        <v>708</v>
      </c>
      <c r="O599" s="37"/>
      <c r="P599" s="36" t="s">
        <v>424</v>
      </c>
      <c r="Q599" s="35">
        <v>1</v>
      </c>
      <c r="R599" s="35">
        <v>253</v>
      </c>
      <c r="S599" s="35">
        <v>1</v>
      </c>
    </row>
    <row r="600" spans="1:19" ht="15.75" x14ac:dyDescent="0.25">
      <c r="A600">
        <v>0</v>
      </c>
      <c r="B600" t="s">
        <v>343</v>
      </c>
      <c r="C600" t="b">
        <f>+B600=E600</f>
        <v>1</v>
      </c>
      <c r="D600" s="35">
        <v>126775</v>
      </c>
      <c r="E600" s="36" t="s">
        <v>343</v>
      </c>
      <c r="F600" s="36" t="s">
        <v>369</v>
      </c>
      <c r="G600" s="35">
        <v>1</v>
      </c>
      <c r="H600" s="35">
        <v>2</v>
      </c>
      <c r="I600" s="35">
        <v>2</v>
      </c>
      <c r="J600" s="35">
        <v>16</v>
      </c>
      <c r="K600" s="36" t="s">
        <v>530</v>
      </c>
      <c r="L600" s="35">
        <v>16</v>
      </c>
      <c r="M600" s="35">
        <v>4842</v>
      </c>
      <c r="N600" s="37">
        <v>5415</v>
      </c>
      <c r="O600" s="53">
        <v>1</v>
      </c>
      <c r="P600" s="36" t="s">
        <v>424</v>
      </c>
      <c r="Q600" s="35">
        <v>1</v>
      </c>
      <c r="R600" s="35">
        <v>1535</v>
      </c>
      <c r="S600" s="35">
        <v>1</v>
      </c>
    </row>
    <row r="601" spans="1:19" ht="15.75" x14ac:dyDescent="0.25">
      <c r="A601">
        <v>0</v>
      </c>
      <c r="B601" t="s">
        <v>1501</v>
      </c>
      <c r="C601" t="b">
        <f>+B601=E601</f>
        <v>1</v>
      </c>
      <c r="D601" s="35">
        <v>126818</v>
      </c>
      <c r="E601" s="36" t="s">
        <v>1501</v>
      </c>
      <c r="F601" s="36" t="s">
        <v>369</v>
      </c>
      <c r="G601" s="35">
        <v>1</v>
      </c>
      <c r="H601" s="35">
        <v>2</v>
      </c>
      <c r="I601" s="35">
        <v>1</v>
      </c>
      <c r="J601" s="35">
        <v>15</v>
      </c>
      <c r="K601" s="36" t="s">
        <v>529</v>
      </c>
      <c r="L601" s="35">
        <v>51</v>
      </c>
      <c r="M601" s="35">
        <v>25269</v>
      </c>
      <c r="N601" s="37">
        <v>26329</v>
      </c>
      <c r="O601" s="35">
        <v>1</v>
      </c>
      <c r="P601" s="36" t="s">
        <v>424</v>
      </c>
      <c r="Q601" s="35">
        <v>1</v>
      </c>
      <c r="R601" s="35">
        <v>5355</v>
      </c>
      <c r="S601" s="35">
        <v>1</v>
      </c>
    </row>
    <row r="602" spans="1:19" x14ac:dyDescent="0.2">
      <c r="A602">
        <v>0</v>
      </c>
      <c r="D602" s="54">
        <v>476975</v>
      </c>
      <c r="E602" s="54" t="s">
        <v>3245</v>
      </c>
      <c r="F602" s="57" t="s">
        <v>369</v>
      </c>
      <c r="G602" s="58"/>
      <c r="H602" s="54"/>
      <c r="I602" s="54"/>
      <c r="J602" s="54"/>
      <c r="K602" s="57" t="s">
        <v>3359</v>
      </c>
      <c r="L602" s="54"/>
      <c r="M602" s="54"/>
      <c r="N602" s="37">
        <v>4785</v>
      </c>
      <c r="P602" s="54"/>
      <c r="Q602" s="54"/>
      <c r="R602" s="63"/>
      <c r="S602" s="54"/>
    </row>
    <row r="603" spans="1:19" ht="15.75" x14ac:dyDescent="0.25">
      <c r="A603">
        <v>0</v>
      </c>
      <c r="B603" t="s">
        <v>1488</v>
      </c>
      <c r="C603" t="b">
        <f>+B603=E603</f>
        <v>1</v>
      </c>
      <c r="D603" s="35">
        <v>128106</v>
      </c>
      <c r="E603" s="36" t="s">
        <v>1488</v>
      </c>
      <c r="F603" s="36" t="s">
        <v>369</v>
      </c>
      <c r="G603" s="35">
        <v>1</v>
      </c>
      <c r="H603" s="35">
        <v>2</v>
      </c>
      <c r="I603" s="35">
        <v>2</v>
      </c>
      <c r="J603" s="35">
        <v>20</v>
      </c>
      <c r="K603" s="36" t="s">
        <v>449</v>
      </c>
      <c r="L603" s="35">
        <v>20</v>
      </c>
      <c r="M603" s="53">
        <v>5352</v>
      </c>
      <c r="N603" s="37">
        <v>5211</v>
      </c>
      <c r="O603" s="61">
        <v>1</v>
      </c>
      <c r="P603" s="36" t="s">
        <v>424</v>
      </c>
      <c r="Q603" s="61">
        <v>1</v>
      </c>
      <c r="R603" s="61">
        <v>1441</v>
      </c>
      <c r="S603" s="61">
        <v>2</v>
      </c>
    </row>
    <row r="604" spans="1:19" ht="15.75" x14ac:dyDescent="0.25">
      <c r="A604">
        <v>0</v>
      </c>
      <c r="B604" t="s">
        <v>589</v>
      </c>
      <c r="C604" t="b">
        <f>+B604=E604</f>
        <v>1</v>
      </c>
      <c r="D604" s="35">
        <v>234979</v>
      </c>
      <c r="E604" s="36" t="s">
        <v>589</v>
      </c>
      <c r="F604" s="36" t="s">
        <v>394</v>
      </c>
      <c r="G604" s="35">
        <v>1</v>
      </c>
      <c r="H604" s="35">
        <v>2</v>
      </c>
      <c r="I604" s="35">
        <v>2</v>
      </c>
      <c r="J604" s="35">
        <v>3</v>
      </c>
      <c r="K604" s="36" t="s">
        <v>425</v>
      </c>
      <c r="L604" s="35">
        <v>3</v>
      </c>
      <c r="M604" s="53">
        <v>4422</v>
      </c>
      <c r="N604" s="37">
        <v>4818</v>
      </c>
      <c r="O604" s="37"/>
      <c r="P604" s="36" t="s">
        <v>424</v>
      </c>
      <c r="Q604" s="35">
        <v>2</v>
      </c>
      <c r="R604" s="37"/>
      <c r="S604" s="35">
        <v>3</v>
      </c>
    </row>
    <row r="605" spans="1:19" ht="15.75" x14ac:dyDescent="0.25">
      <c r="A605">
        <v>0</v>
      </c>
      <c r="B605" t="s">
        <v>1598</v>
      </c>
      <c r="C605" t="b">
        <f>+B605=E605</f>
        <v>1</v>
      </c>
      <c r="D605" s="35">
        <v>112561</v>
      </c>
      <c r="E605" s="36" t="s">
        <v>1598</v>
      </c>
      <c r="F605" s="36" t="s">
        <v>368</v>
      </c>
      <c r="G605" s="35">
        <v>1</v>
      </c>
      <c r="H605" s="35">
        <v>2</v>
      </c>
      <c r="I605" s="35">
        <v>2</v>
      </c>
      <c r="J605" s="35">
        <v>2</v>
      </c>
      <c r="K605" s="36" t="s">
        <v>425</v>
      </c>
      <c r="L605" s="35">
        <v>2</v>
      </c>
      <c r="M605" s="53">
        <v>1815</v>
      </c>
      <c r="N605" s="37">
        <v>1442</v>
      </c>
      <c r="O605" s="37"/>
      <c r="P605" s="36" t="s">
        <v>424</v>
      </c>
      <c r="Q605" s="61">
        <v>2</v>
      </c>
      <c r="R605" s="37"/>
      <c r="S605" s="61">
        <v>3</v>
      </c>
    </row>
    <row r="606" spans="1:19" x14ac:dyDescent="0.2">
      <c r="A606">
        <v>0</v>
      </c>
      <c r="D606" s="54">
        <v>177065</v>
      </c>
      <c r="E606" s="54" t="s">
        <v>1598</v>
      </c>
      <c r="F606" s="57" t="s">
        <v>398</v>
      </c>
      <c r="G606" s="58"/>
      <c r="H606" s="54"/>
      <c r="I606" s="54"/>
      <c r="J606" s="54"/>
      <c r="K606" s="57" t="s">
        <v>3350</v>
      </c>
      <c r="L606" s="54"/>
      <c r="N606" s="37">
        <v>12460</v>
      </c>
      <c r="P606" s="54"/>
      <c r="Q606" s="63"/>
      <c r="R606" s="63"/>
      <c r="S606" s="63"/>
    </row>
    <row r="607" spans="1:19" x14ac:dyDescent="0.2">
      <c r="A607">
        <v>0</v>
      </c>
      <c r="D607" s="54">
        <v>217934</v>
      </c>
      <c r="E607" s="54" t="s">
        <v>1598</v>
      </c>
      <c r="F607" s="57" t="s">
        <v>382</v>
      </c>
      <c r="G607" s="58"/>
      <c r="H607" s="54"/>
      <c r="I607" s="54"/>
      <c r="J607" s="54"/>
      <c r="K607" s="57" t="s">
        <v>3350</v>
      </c>
      <c r="L607" s="54"/>
      <c r="M607" s="54"/>
      <c r="N607" s="37">
        <v>985</v>
      </c>
      <c r="P607" s="54"/>
      <c r="Q607" s="54"/>
      <c r="R607" s="63"/>
      <c r="S607" s="54"/>
    </row>
    <row r="608" spans="1:19" x14ac:dyDescent="0.2">
      <c r="A608">
        <v>0</v>
      </c>
      <c r="D608" s="54">
        <v>238573</v>
      </c>
      <c r="E608" s="54" t="s">
        <v>3014</v>
      </c>
      <c r="F608" s="57" t="s">
        <v>380</v>
      </c>
      <c r="G608" s="58"/>
      <c r="H608" s="54"/>
      <c r="I608" s="54"/>
      <c r="J608" s="54"/>
      <c r="K608" s="57" t="s">
        <v>3359</v>
      </c>
      <c r="L608" s="54"/>
      <c r="M608" s="54"/>
      <c r="N608" s="37">
        <v>148</v>
      </c>
      <c r="P608" s="54"/>
      <c r="Q608" s="54"/>
      <c r="R608" s="54"/>
      <c r="S608" s="54"/>
    </row>
    <row r="609" spans="1:19" x14ac:dyDescent="0.2">
      <c r="A609">
        <v>0</v>
      </c>
      <c r="D609" s="54">
        <v>144281</v>
      </c>
      <c r="E609" s="54" t="s">
        <v>1988</v>
      </c>
      <c r="F609" s="57" t="s">
        <v>363</v>
      </c>
      <c r="G609" s="58"/>
      <c r="H609" s="54"/>
      <c r="I609" s="54"/>
      <c r="J609" s="54"/>
      <c r="K609" s="57" t="s">
        <v>3350</v>
      </c>
      <c r="L609" s="54"/>
      <c r="M609" s="54"/>
      <c r="N609" s="37">
        <v>9487</v>
      </c>
      <c r="P609" s="54"/>
      <c r="Q609" s="54"/>
      <c r="R609" s="54"/>
      <c r="S609" s="54"/>
    </row>
    <row r="610" spans="1:19" x14ac:dyDescent="0.2">
      <c r="A610">
        <v>0</v>
      </c>
      <c r="D610" s="54">
        <v>112570</v>
      </c>
      <c r="E610" s="54" t="s">
        <v>1779</v>
      </c>
      <c r="F610" s="57" t="s">
        <v>368</v>
      </c>
      <c r="G610" s="58"/>
      <c r="H610" s="54"/>
      <c r="I610" s="54"/>
      <c r="J610" s="54"/>
      <c r="K610" s="57" t="s">
        <v>3366</v>
      </c>
      <c r="L610" s="54"/>
      <c r="M610" s="54"/>
      <c r="N610" s="37">
        <v>296</v>
      </c>
      <c r="P610" s="54"/>
      <c r="Q610" s="54"/>
      <c r="R610" s="63"/>
      <c r="S610" s="54"/>
    </row>
    <row r="611" spans="1:19" ht="15.75" x14ac:dyDescent="0.25">
      <c r="A611">
        <v>0</v>
      </c>
      <c r="B611" t="s">
        <v>483</v>
      </c>
      <c r="C611" t="b">
        <f>+B611=E611</f>
        <v>1</v>
      </c>
      <c r="D611" s="35">
        <v>420556</v>
      </c>
      <c r="E611" s="36" t="s">
        <v>483</v>
      </c>
      <c r="F611" s="36" t="s">
        <v>378</v>
      </c>
      <c r="G611" s="35">
        <v>1</v>
      </c>
      <c r="H611" s="35">
        <v>2</v>
      </c>
      <c r="I611" s="35">
        <v>2</v>
      </c>
      <c r="J611" s="35">
        <v>1</v>
      </c>
      <c r="K611" s="36" t="s">
        <v>425</v>
      </c>
      <c r="L611" s="35">
        <v>1</v>
      </c>
      <c r="M611" s="35">
        <v>710</v>
      </c>
      <c r="N611" s="37">
        <v>548</v>
      </c>
      <c r="O611" s="37"/>
      <c r="P611" s="36" t="s">
        <v>424</v>
      </c>
      <c r="Q611" s="35">
        <v>2</v>
      </c>
      <c r="R611" s="37"/>
      <c r="S611" s="35">
        <v>3</v>
      </c>
    </row>
    <row r="612" spans="1:19" x14ac:dyDescent="0.2">
      <c r="A612">
        <v>0</v>
      </c>
      <c r="D612" s="54">
        <v>217925</v>
      </c>
      <c r="E612" s="54" t="s">
        <v>2835</v>
      </c>
      <c r="F612" s="57" t="s">
        <v>382</v>
      </c>
      <c r="G612" s="58"/>
      <c r="H612" s="54"/>
      <c r="I612" s="54"/>
      <c r="J612" s="54"/>
      <c r="K612" s="57" t="s">
        <v>3351</v>
      </c>
      <c r="L612" s="54"/>
      <c r="M612" s="54"/>
      <c r="N612" s="37">
        <v>908</v>
      </c>
      <c r="P612" s="54"/>
      <c r="Q612" s="54"/>
      <c r="R612" s="54"/>
      <c r="S612" s="54"/>
    </row>
    <row r="613" spans="1:19" ht="15.75" x14ac:dyDescent="0.25">
      <c r="A613">
        <v>0</v>
      </c>
      <c r="B613" t="s">
        <v>735</v>
      </c>
      <c r="C613" t="b">
        <f>+B613=E613</f>
        <v>1</v>
      </c>
      <c r="D613" s="35">
        <v>219888</v>
      </c>
      <c r="E613" s="36" t="s">
        <v>735</v>
      </c>
      <c r="F613" s="36" t="s">
        <v>388</v>
      </c>
      <c r="G613" s="35">
        <v>1</v>
      </c>
      <c r="H613" s="35">
        <v>2</v>
      </c>
      <c r="I613" s="35">
        <v>2</v>
      </c>
      <c r="J613" s="35">
        <v>2</v>
      </c>
      <c r="K613" s="36" t="s">
        <v>425</v>
      </c>
      <c r="L613" s="35">
        <v>2</v>
      </c>
      <c r="M613" s="35">
        <v>3606</v>
      </c>
      <c r="N613" s="37">
        <v>3258</v>
      </c>
      <c r="O613" s="37"/>
      <c r="P613" s="36" t="s">
        <v>424</v>
      </c>
      <c r="Q613" s="35">
        <v>2</v>
      </c>
      <c r="R613" s="60"/>
      <c r="S613" s="35">
        <v>3</v>
      </c>
    </row>
    <row r="614" spans="1:19" ht="15.75" x14ac:dyDescent="0.25">
      <c r="A614">
        <v>0</v>
      </c>
      <c r="D614" s="54">
        <v>139348</v>
      </c>
      <c r="E614" s="54" t="s">
        <v>1948</v>
      </c>
      <c r="F614" s="57" t="s">
        <v>359</v>
      </c>
      <c r="G614" s="58"/>
      <c r="H614" s="54"/>
      <c r="I614" s="54"/>
      <c r="J614" s="54"/>
      <c r="K614" s="43" t="s">
        <v>3363</v>
      </c>
      <c r="L614" s="54"/>
      <c r="M614" s="54"/>
      <c r="N614" s="37">
        <v>181</v>
      </c>
      <c r="P614" s="54"/>
      <c r="Q614" s="54"/>
      <c r="R614" s="54"/>
      <c r="S614" s="54"/>
    </row>
    <row r="615" spans="1:19" x14ac:dyDescent="0.2">
      <c r="A615">
        <v>0</v>
      </c>
      <c r="D615" s="54">
        <v>190150</v>
      </c>
      <c r="E615" s="54" t="s">
        <v>2469</v>
      </c>
      <c r="F615" s="57" t="s">
        <v>357</v>
      </c>
      <c r="G615" s="58"/>
      <c r="H615" s="54"/>
      <c r="I615" s="54"/>
      <c r="J615" s="54"/>
      <c r="K615" s="57" t="s">
        <v>3358</v>
      </c>
      <c r="L615" s="54"/>
      <c r="M615" s="54"/>
      <c r="N615" s="37">
        <v>24352</v>
      </c>
      <c r="O615" s="54"/>
      <c r="P615" s="54"/>
      <c r="Q615" s="54"/>
      <c r="R615" s="54"/>
      <c r="S615" s="54"/>
    </row>
    <row r="616" spans="1:19" ht="15.75" x14ac:dyDescent="0.25">
      <c r="A616">
        <v>0</v>
      </c>
      <c r="B616" t="s">
        <v>3488</v>
      </c>
      <c r="C616" t="b">
        <f>+B616=E616</f>
        <v>1</v>
      </c>
      <c r="D616" s="35">
        <v>190169</v>
      </c>
      <c r="E616" s="41" t="str">
        <f>+B616</f>
        <v>Columbia-Greene Community College</v>
      </c>
      <c r="F616" s="36" t="s">
        <v>357</v>
      </c>
      <c r="G616" s="35">
        <v>1</v>
      </c>
      <c r="H616" s="35">
        <v>2</v>
      </c>
      <c r="I616" s="35">
        <v>2</v>
      </c>
      <c r="J616" s="35">
        <v>1</v>
      </c>
      <c r="K616" s="36" t="s">
        <v>425</v>
      </c>
      <c r="L616" s="35">
        <v>1</v>
      </c>
      <c r="M616" s="35">
        <v>1417</v>
      </c>
      <c r="N616" s="37">
        <v>1351</v>
      </c>
      <c r="O616" s="60"/>
      <c r="P616" s="36" t="s">
        <v>1009</v>
      </c>
      <c r="Q616" s="35">
        <v>2</v>
      </c>
      <c r="R616" s="60"/>
      <c r="S616" s="35">
        <v>3</v>
      </c>
    </row>
    <row r="617" spans="1:19" x14ac:dyDescent="0.2">
      <c r="A617">
        <v>0</v>
      </c>
      <c r="D617" s="54">
        <v>202170</v>
      </c>
      <c r="E617" s="54" t="s">
        <v>2641</v>
      </c>
      <c r="F617" s="57" t="s">
        <v>383</v>
      </c>
      <c r="G617" s="58"/>
      <c r="H617" s="54"/>
      <c r="I617" s="54"/>
      <c r="J617" s="54"/>
      <c r="K617" s="57" t="s">
        <v>3366</v>
      </c>
      <c r="L617" s="54"/>
      <c r="M617" s="54"/>
      <c r="N617" s="37">
        <v>1306</v>
      </c>
      <c r="P617" s="54"/>
      <c r="Q617" s="54"/>
      <c r="R617" s="54"/>
      <c r="S617" s="54"/>
    </row>
    <row r="618" spans="1:19" ht="15.75" x14ac:dyDescent="0.25">
      <c r="A618">
        <v>0</v>
      </c>
      <c r="B618" t="s">
        <v>886</v>
      </c>
      <c r="C618" t="b">
        <f t="shared" ref="C618:C628" si="10">+B618=E618</f>
        <v>1</v>
      </c>
      <c r="D618" s="35">
        <v>202222</v>
      </c>
      <c r="E618" s="36" t="s">
        <v>886</v>
      </c>
      <c r="F618" s="36" t="s">
        <v>383</v>
      </c>
      <c r="G618" s="35">
        <v>1</v>
      </c>
      <c r="H618" s="35">
        <v>2</v>
      </c>
      <c r="I618" s="35">
        <v>2</v>
      </c>
      <c r="J618" s="35">
        <v>6</v>
      </c>
      <c r="K618" s="36" t="s">
        <v>425</v>
      </c>
      <c r="L618" s="35">
        <v>6</v>
      </c>
      <c r="M618" s="35">
        <v>18970</v>
      </c>
      <c r="N618" s="37">
        <v>14334</v>
      </c>
      <c r="O618" s="37"/>
      <c r="P618" s="36" t="s">
        <v>424</v>
      </c>
      <c r="Q618" s="35">
        <v>2</v>
      </c>
      <c r="R618" s="60"/>
      <c r="S618" s="35">
        <v>3</v>
      </c>
    </row>
    <row r="619" spans="1:19" ht="15.75" x14ac:dyDescent="0.25">
      <c r="A619">
        <v>0</v>
      </c>
      <c r="B619" t="s">
        <v>1438</v>
      </c>
      <c r="C619" t="b">
        <f t="shared" si="10"/>
        <v>1</v>
      </c>
      <c r="D619" s="35">
        <v>139366</v>
      </c>
      <c r="E619" s="36" t="s">
        <v>1438</v>
      </c>
      <c r="F619" s="36" t="s">
        <v>359</v>
      </c>
      <c r="G619" s="35">
        <v>1</v>
      </c>
      <c r="H619" s="35">
        <v>2</v>
      </c>
      <c r="I619" s="35">
        <v>2</v>
      </c>
      <c r="J619" s="35">
        <v>18</v>
      </c>
      <c r="K619" s="36" t="s">
        <v>474</v>
      </c>
      <c r="L619" s="35">
        <v>18</v>
      </c>
      <c r="M619" s="35">
        <v>6407</v>
      </c>
      <c r="N619" s="37">
        <v>6470</v>
      </c>
      <c r="O619" s="37"/>
      <c r="P619" s="36" t="s">
        <v>424</v>
      </c>
      <c r="Q619" s="35">
        <v>1</v>
      </c>
      <c r="R619" s="35">
        <v>1200</v>
      </c>
      <c r="S619" s="35">
        <v>1</v>
      </c>
    </row>
    <row r="620" spans="1:19" ht="15.75" x14ac:dyDescent="0.25">
      <c r="A620">
        <v>0</v>
      </c>
      <c r="B620" t="s">
        <v>1439</v>
      </c>
      <c r="C620" t="b">
        <f t="shared" si="10"/>
        <v>1</v>
      </c>
      <c r="D620" s="35">
        <v>139357</v>
      </c>
      <c r="E620" s="36" t="s">
        <v>1439</v>
      </c>
      <c r="F620" s="36" t="s">
        <v>359</v>
      </c>
      <c r="G620" s="35">
        <v>1</v>
      </c>
      <c r="H620" s="35">
        <v>2</v>
      </c>
      <c r="I620" s="35">
        <v>2</v>
      </c>
      <c r="J620" s="35">
        <v>2</v>
      </c>
      <c r="K620" s="36" t="s">
        <v>425</v>
      </c>
      <c r="L620" s="35">
        <v>2</v>
      </c>
      <c r="M620" s="35">
        <v>2726</v>
      </c>
      <c r="N620" s="37">
        <v>2203</v>
      </c>
      <c r="O620" s="60"/>
      <c r="P620" s="36" t="s">
        <v>424</v>
      </c>
      <c r="Q620" s="35">
        <v>2</v>
      </c>
      <c r="R620" s="60"/>
      <c r="S620" s="35">
        <v>3</v>
      </c>
    </row>
    <row r="621" spans="1:19" ht="15.75" x14ac:dyDescent="0.25">
      <c r="A621">
        <v>0</v>
      </c>
      <c r="B621" t="s">
        <v>813</v>
      </c>
      <c r="C621" t="b">
        <f t="shared" si="10"/>
        <v>1</v>
      </c>
      <c r="D621" s="35">
        <v>210605</v>
      </c>
      <c r="E621" s="36" t="s">
        <v>813</v>
      </c>
      <c r="F621" s="36" t="s">
        <v>379</v>
      </c>
      <c r="G621" s="35">
        <v>1</v>
      </c>
      <c r="H621" s="35">
        <v>2</v>
      </c>
      <c r="I621" s="35">
        <v>2</v>
      </c>
      <c r="J621" s="35">
        <v>7</v>
      </c>
      <c r="K621" s="36" t="s">
        <v>425</v>
      </c>
      <c r="L621" s="35">
        <v>7</v>
      </c>
      <c r="M621" s="35">
        <v>12873</v>
      </c>
      <c r="N621" s="37">
        <v>10316</v>
      </c>
      <c r="O621" s="37"/>
      <c r="P621" s="36" t="s">
        <v>424</v>
      </c>
      <c r="Q621" s="35">
        <v>2</v>
      </c>
      <c r="R621" s="60"/>
      <c r="S621" s="35">
        <v>3</v>
      </c>
    </row>
    <row r="622" spans="1:19" ht="15.75" x14ac:dyDescent="0.25">
      <c r="A622">
        <v>0</v>
      </c>
      <c r="B622" t="s">
        <v>1500</v>
      </c>
      <c r="C622" t="b">
        <f t="shared" si="10"/>
        <v>1</v>
      </c>
      <c r="D622" s="35">
        <v>126863</v>
      </c>
      <c r="E622" s="36" t="s">
        <v>1500</v>
      </c>
      <c r="F622" s="36" t="s">
        <v>369</v>
      </c>
      <c r="G622" s="35">
        <v>1</v>
      </c>
      <c r="H622" s="35">
        <v>2</v>
      </c>
      <c r="I622" s="35">
        <v>2</v>
      </c>
      <c r="J622" s="35">
        <v>5</v>
      </c>
      <c r="K622" s="36" t="s">
        <v>425</v>
      </c>
      <c r="L622" s="35">
        <v>5</v>
      </c>
      <c r="M622" s="35">
        <v>3861</v>
      </c>
      <c r="N622" s="37">
        <v>3730</v>
      </c>
      <c r="O622" s="60"/>
      <c r="P622" s="36" t="s">
        <v>424</v>
      </c>
      <c r="Q622" s="35">
        <v>2</v>
      </c>
      <c r="R622" s="60"/>
      <c r="S622" s="35">
        <v>3</v>
      </c>
    </row>
    <row r="623" spans="1:19" ht="15.75" x14ac:dyDescent="0.25">
      <c r="A623">
        <v>0</v>
      </c>
      <c r="B623" t="s">
        <v>812</v>
      </c>
      <c r="C623" t="b">
        <f t="shared" si="10"/>
        <v>1</v>
      </c>
      <c r="D623" s="35">
        <v>211079</v>
      </c>
      <c r="E623" s="36" t="s">
        <v>812</v>
      </c>
      <c r="F623" s="36" t="s">
        <v>379</v>
      </c>
      <c r="G623" s="35">
        <v>1</v>
      </c>
      <c r="H623" s="35">
        <v>2</v>
      </c>
      <c r="I623" s="35">
        <v>2</v>
      </c>
      <c r="J623" s="35">
        <v>4</v>
      </c>
      <c r="K623" s="36" t="s">
        <v>425</v>
      </c>
      <c r="L623" s="35">
        <v>4</v>
      </c>
      <c r="M623" s="35">
        <v>1911</v>
      </c>
      <c r="N623" s="37">
        <v>1458</v>
      </c>
      <c r="O623" s="60"/>
      <c r="P623" s="36" t="s">
        <v>424</v>
      </c>
      <c r="Q623" s="35">
        <v>2</v>
      </c>
      <c r="R623" s="37"/>
      <c r="S623" s="35">
        <v>3</v>
      </c>
    </row>
    <row r="624" spans="1:19" ht="15.75" x14ac:dyDescent="0.25">
      <c r="A624">
        <v>0</v>
      </c>
      <c r="B624" t="s">
        <v>1499</v>
      </c>
      <c r="C624" t="b">
        <f t="shared" si="10"/>
        <v>1</v>
      </c>
      <c r="D624" s="35">
        <v>126942</v>
      </c>
      <c r="E624" s="36" t="s">
        <v>1499</v>
      </c>
      <c r="F624" s="36" t="s">
        <v>369</v>
      </c>
      <c r="G624" s="35">
        <v>1</v>
      </c>
      <c r="H624" s="35">
        <v>2</v>
      </c>
      <c r="I624" s="35">
        <v>2</v>
      </c>
      <c r="J624" s="35">
        <v>7</v>
      </c>
      <c r="K624" s="36" t="s">
        <v>425</v>
      </c>
      <c r="L624" s="35">
        <v>7</v>
      </c>
      <c r="M624" s="35">
        <v>6546</v>
      </c>
      <c r="N624" s="37">
        <v>5107</v>
      </c>
      <c r="O624" s="60"/>
      <c r="P624" s="36" t="s">
        <v>424</v>
      </c>
      <c r="Q624" s="35">
        <v>2</v>
      </c>
      <c r="R624" s="37"/>
      <c r="S624" s="35">
        <v>3</v>
      </c>
    </row>
    <row r="625" spans="1:19" ht="15.75" x14ac:dyDescent="0.25">
      <c r="A625">
        <v>0</v>
      </c>
      <c r="B625" t="s">
        <v>781</v>
      </c>
      <c r="C625" t="b">
        <f t="shared" si="10"/>
        <v>1</v>
      </c>
      <c r="D625" s="35">
        <v>215239</v>
      </c>
      <c r="E625" s="36" t="s">
        <v>781</v>
      </c>
      <c r="F625" s="36" t="s">
        <v>379</v>
      </c>
      <c r="G625" s="35">
        <v>1</v>
      </c>
      <c r="H625" s="35">
        <v>2</v>
      </c>
      <c r="I625" s="35">
        <v>2</v>
      </c>
      <c r="J625" s="35">
        <v>6</v>
      </c>
      <c r="K625" s="36" t="s">
        <v>425</v>
      </c>
      <c r="L625" s="35">
        <v>6</v>
      </c>
      <c r="M625" s="35">
        <v>10669</v>
      </c>
      <c r="N625" s="37">
        <v>9771</v>
      </c>
      <c r="O625" s="53">
        <v>1</v>
      </c>
      <c r="P625" s="36" t="s">
        <v>424</v>
      </c>
      <c r="Q625" s="35">
        <v>2</v>
      </c>
      <c r="R625" s="37"/>
      <c r="S625" s="35">
        <v>3</v>
      </c>
    </row>
    <row r="626" spans="1:19" ht="15.75" x14ac:dyDescent="0.25">
      <c r="A626">
        <v>0</v>
      </c>
      <c r="B626" t="s">
        <v>772</v>
      </c>
      <c r="C626" t="b">
        <f t="shared" si="10"/>
        <v>1</v>
      </c>
      <c r="D626" s="35">
        <v>217475</v>
      </c>
      <c r="E626" s="36" t="s">
        <v>772</v>
      </c>
      <c r="F626" s="36" t="s">
        <v>385</v>
      </c>
      <c r="G626" s="35">
        <v>1</v>
      </c>
      <c r="H626" s="35">
        <v>2</v>
      </c>
      <c r="I626" s="35">
        <v>2</v>
      </c>
      <c r="J626" s="35">
        <v>7</v>
      </c>
      <c r="K626" s="36" t="s">
        <v>425</v>
      </c>
      <c r="L626" s="35">
        <v>7</v>
      </c>
      <c r="M626" s="35">
        <v>10079</v>
      </c>
      <c r="N626" s="37">
        <v>9568</v>
      </c>
      <c r="O626" s="53">
        <v>1</v>
      </c>
      <c r="P626" s="36" t="s">
        <v>424</v>
      </c>
      <c r="Q626" s="35">
        <v>2</v>
      </c>
      <c r="R626" s="60"/>
      <c r="S626" s="35">
        <v>3</v>
      </c>
    </row>
    <row r="627" spans="1:19" ht="15.75" x14ac:dyDescent="0.25">
      <c r="A627">
        <v>0</v>
      </c>
      <c r="B627" t="e">
        <v>#N/A</v>
      </c>
      <c r="C627" t="e">
        <f t="shared" si="10"/>
        <v>#N/A</v>
      </c>
      <c r="D627" s="35">
        <v>100636</v>
      </c>
      <c r="E627" s="36" t="s">
        <v>1694</v>
      </c>
      <c r="F627" s="36" t="s">
        <v>395</v>
      </c>
      <c r="G627" s="35">
        <v>1</v>
      </c>
      <c r="H627" s="35">
        <v>-1</v>
      </c>
      <c r="I627" s="35">
        <v>2</v>
      </c>
      <c r="J627" s="35">
        <v>8</v>
      </c>
      <c r="K627" s="36" t="s">
        <v>425</v>
      </c>
      <c r="L627" s="35">
        <v>8</v>
      </c>
      <c r="M627" s="60"/>
      <c r="N627" s="44" t="s">
        <v>3359</v>
      </c>
      <c r="O627" s="37"/>
      <c r="P627" s="36" t="s">
        <v>424</v>
      </c>
      <c r="Q627" s="35">
        <v>1</v>
      </c>
      <c r="R627" s="61">
        <v>10000</v>
      </c>
      <c r="S627" s="35">
        <v>1</v>
      </c>
    </row>
    <row r="628" spans="1:19" ht="15.75" x14ac:dyDescent="0.25">
      <c r="A628">
        <v>0</v>
      </c>
      <c r="B628" t="s">
        <v>628</v>
      </c>
      <c r="C628" t="b">
        <f t="shared" si="10"/>
        <v>1</v>
      </c>
      <c r="D628" s="35">
        <v>230861</v>
      </c>
      <c r="E628" s="36" t="s">
        <v>628</v>
      </c>
      <c r="F628" s="36" t="s">
        <v>386</v>
      </c>
      <c r="G628" s="35">
        <v>1</v>
      </c>
      <c r="H628" s="35">
        <v>2</v>
      </c>
      <c r="I628" s="35">
        <v>2</v>
      </c>
      <c r="J628" s="35">
        <v>3</v>
      </c>
      <c r="K628" s="36" t="s">
        <v>425</v>
      </c>
      <c r="L628" s="35">
        <v>3</v>
      </c>
      <c r="M628" s="35">
        <v>3101</v>
      </c>
      <c r="N628" s="37">
        <v>2724</v>
      </c>
      <c r="O628" s="60"/>
      <c r="P628" s="36" t="s">
        <v>424</v>
      </c>
      <c r="Q628" s="35">
        <v>2</v>
      </c>
      <c r="R628" s="37"/>
      <c r="S628" s="35">
        <v>3</v>
      </c>
    </row>
    <row r="629" spans="1:19" x14ac:dyDescent="0.2">
      <c r="A629">
        <v>0</v>
      </c>
      <c r="D629" s="54">
        <v>459417</v>
      </c>
      <c r="E629" s="54" t="s">
        <v>3211</v>
      </c>
      <c r="F629" s="57" t="s">
        <v>361</v>
      </c>
      <c r="G629" s="58"/>
      <c r="H629" s="54"/>
      <c r="I629" s="54"/>
      <c r="J629" s="54"/>
      <c r="K629" s="57" t="s">
        <v>3359</v>
      </c>
      <c r="L629" s="54"/>
      <c r="M629" s="54"/>
      <c r="N629" s="37">
        <v>81</v>
      </c>
      <c r="P629" s="54"/>
      <c r="Q629" s="54"/>
      <c r="R629" s="63"/>
      <c r="S629" s="54"/>
    </row>
    <row r="630" spans="1:19" ht="15.75" x14ac:dyDescent="0.25">
      <c r="A630">
        <v>0</v>
      </c>
      <c r="D630" s="54">
        <v>177083</v>
      </c>
      <c r="E630" s="54" t="s">
        <v>2358</v>
      </c>
      <c r="F630" s="57" t="s">
        <v>398</v>
      </c>
      <c r="G630" s="58"/>
      <c r="H630" s="54"/>
      <c r="I630" s="54"/>
      <c r="J630" s="54"/>
      <c r="K630" s="43" t="s">
        <v>3363</v>
      </c>
      <c r="L630" s="54"/>
      <c r="M630" s="54"/>
      <c r="N630" s="37">
        <v>94</v>
      </c>
      <c r="P630" s="54"/>
      <c r="Q630" s="54"/>
      <c r="R630" s="54"/>
      <c r="S630" s="54"/>
    </row>
    <row r="631" spans="1:19" ht="15.75" x14ac:dyDescent="0.25">
      <c r="A631">
        <v>0</v>
      </c>
      <c r="B631" t="s">
        <v>564</v>
      </c>
      <c r="C631" t="b">
        <f>+B631=E631</f>
        <v>1</v>
      </c>
      <c r="D631" s="35">
        <v>237330</v>
      </c>
      <c r="E631" s="36" t="s">
        <v>564</v>
      </c>
      <c r="F631" s="36" t="s">
        <v>407</v>
      </c>
      <c r="G631" s="35">
        <v>1</v>
      </c>
      <c r="H631" s="35">
        <v>2</v>
      </c>
      <c r="I631" s="35">
        <v>2</v>
      </c>
      <c r="J631" s="35">
        <v>22</v>
      </c>
      <c r="K631" s="36" t="s">
        <v>437</v>
      </c>
      <c r="L631" s="35">
        <v>22</v>
      </c>
      <c r="M631" s="35">
        <v>2540</v>
      </c>
      <c r="N631" s="37">
        <v>2503</v>
      </c>
      <c r="O631" s="37"/>
      <c r="P631" s="36" t="s">
        <v>424</v>
      </c>
      <c r="Q631" s="35">
        <v>1</v>
      </c>
      <c r="R631" s="61">
        <v>1200</v>
      </c>
      <c r="S631" s="35">
        <v>2</v>
      </c>
    </row>
    <row r="632" spans="1:19" x14ac:dyDescent="0.2">
      <c r="A632">
        <v>0</v>
      </c>
      <c r="D632" s="54">
        <v>101073</v>
      </c>
      <c r="E632" s="54" t="s">
        <v>1714</v>
      </c>
      <c r="F632" s="57" t="s">
        <v>395</v>
      </c>
      <c r="G632" s="58"/>
      <c r="H632" s="54"/>
      <c r="I632" s="54"/>
      <c r="J632" s="54"/>
      <c r="K632" s="57" t="s">
        <v>3349</v>
      </c>
      <c r="L632" s="54"/>
      <c r="M632" s="54"/>
      <c r="N632" s="37">
        <v>565</v>
      </c>
      <c r="O632" s="54"/>
      <c r="P632" s="54"/>
      <c r="Q632" s="54"/>
      <c r="R632" s="54"/>
      <c r="S632" s="54"/>
    </row>
    <row r="633" spans="1:19" x14ac:dyDescent="0.2">
      <c r="A633">
        <v>0</v>
      </c>
      <c r="D633" s="54">
        <v>173300</v>
      </c>
      <c r="E633" s="54" t="s">
        <v>2313</v>
      </c>
      <c r="F633" s="57" t="s">
        <v>393</v>
      </c>
      <c r="G633" s="58"/>
      <c r="H633" s="54"/>
      <c r="I633" s="54"/>
      <c r="J633" s="54"/>
      <c r="K633" s="57" t="s">
        <v>3348</v>
      </c>
      <c r="L633" s="54"/>
      <c r="M633" s="54"/>
      <c r="N633" s="37">
        <v>2515</v>
      </c>
      <c r="P633" s="54"/>
      <c r="Q633" s="54"/>
      <c r="R633" s="54"/>
      <c r="S633" s="54"/>
    </row>
    <row r="634" spans="1:19" x14ac:dyDescent="0.2">
      <c r="A634">
        <v>0</v>
      </c>
      <c r="D634" s="54">
        <v>190248</v>
      </c>
      <c r="E634" s="54" t="s">
        <v>2470</v>
      </c>
      <c r="F634" s="57" t="s">
        <v>357</v>
      </c>
      <c r="G634" s="58"/>
      <c r="H634" s="54"/>
      <c r="I634" s="54"/>
      <c r="J634" s="54"/>
      <c r="K634" s="57" t="s">
        <v>3349</v>
      </c>
      <c r="L634" s="54"/>
      <c r="M634" s="54"/>
      <c r="N634" s="37">
        <v>901</v>
      </c>
      <c r="O634" s="54"/>
      <c r="P634" s="54"/>
      <c r="Q634" s="54"/>
      <c r="R634" s="63"/>
      <c r="S634" s="54"/>
    </row>
    <row r="635" spans="1:19" ht="15.75" x14ac:dyDescent="0.25">
      <c r="A635">
        <v>0</v>
      </c>
      <c r="D635" s="54">
        <v>177092</v>
      </c>
      <c r="E635" s="54" t="s">
        <v>2359</v>
      </c>
      <c r="F635" s="57" t="s">
        <v>398</v>
      </c>
      <c r="G635" s="58"/>
      <c r="H635" s="54"/>
      <c r="I635" s="54"/>
      <c r="J635" s="54"/>
      <c r="K635" s="43" t="s">
        <v>3363</v>
      </c>
      <c r="L635" s="54"/>
      <c r="M635" s="54"/>
      <c r="N635" s="37">
        <v>274</v>
      </c>
      <c r="O635" s="54"/>
      <c r="P635" s="54"/>
      <c r="Q635" s="54"/>
      <c r="R635" s="63"/>
      <c r="S635" s="54"/>
    </row>
    <row r="636" spans="1:19" ht="15.75" x14ac:dyDescent="0.25">
      <c r="A636">
        <v>0</v>
      </c>
      <c r="D636" s="54">
        <v>150288</v>
      </c>
      <c r="E636" s="54" t="s">
        <v>2057</v>
      </c>
      <c r="F636" s="57" t="s">
        <v>360</v>
      </c>
      <c r="G636" s="58"/>
      <c r="H636" s="54"/>
      <c r="I636" s="54"/>
      <c r="J636" s="54"/>
      <c r="K636" s="43" t="s">
        <v>3363</v>
      </c>
      <c r="L636" s="54"/>
      <c r="M636" s="54"/>
      <c r="N636" s="37">
        <v>263</v>
      </c>
      <c r="O636" s="54"/>
      <c r="P636" s="54"/>
      <c r="Q636" s="54"/>
      <c r="R636" s="63"/>
      <c r="S636" s="54"/>
    </row>
    <row r="637" spans="1:19" x14ac:dyDescent="0.2">
      <c r="A637">
        <v>0</v>
      </c>
      <c r="D637" s="54">
        <v>169363</v>
      </c>
      <c r="E637" s="54" t="s">
        <v>2281</v>
      </c>
      <c r="F637" s="57" t="s">
        <v>361</v>
      </c>
      <c r="G637" s="58"/>
      <c r="H637" s="54"/>
      <c r="I637" s="54"/>
      <c r="J637" s="54"/>
      <c r="K637" s="57" t="s">
        <v>3349</v>
      </c>
      <c r="L637" s="54"/>
      <c r="M637" s="54"/>
      <c r="N637" s="37">
        <v>612</v>
      </c>
      <c r="O637" s="54"/>
      <c r="P637" s="54"/>
      <c r="Q637" s="54"/>
      <c r="R637" s="63"/>
      <c r="S637" s="54"/>
    </row>
    <row r="638" spans="1:19" x14ac:dyDescent="0.2">
      <c r="A638">
        <v>0</v>
      </c>
      <c r="D638" s="54">
        <v>144351</v>
      </c>
      <c r="E638" s="54" t="s">
        <v>1989</v>
      </c>
      <c r="F638" s="57" t="s">
        <v>363</v>
      </c>
      <c r="G638" s="58"/>
      <c r="H638" s="54"/>
      <c r="I638" s="54"/>
      <c r="J638" s="54"/>
      <c r="K638" s="57" t="s">
        <v>3356</v>
      </c>
      <c r="L638" s="54"/>
      <c r="M638" s="54"/>
      <c r="N638" s="37">
        <v>3061</v>
      </c>
      <c r="P638" s="54"/>
      <c r="Q638" s="54"/>
      <c r="R638" s="54"/>
      <c r="S638" s="54"/>
    </row>
    <row r="639" spans="1:19" x14ac:dyDescent="0.2">
      <c r="A639">
        <v>0</v>
      </c>
      <c r="D639" s="54">
        <v>112075</v>
      </c>
      <c r="E639" s="54" t="s">
        <v>1772</v>
      </c>
      <c r="F639" s="57" t="s">
        <v>368</v>
      </c>
      <c r="G639" s="58"/>
      <c r="H639" s="54"/>
      <c r="I639" s="54"/>
      <c r="J639" s="54"/>
      <c r="K639" s="57" t="s">
        <v>3356</v>
      </c>
      <c r="L639" s="54"/>
      <c r="M639" s="54"/>
      <c r="N639" s="37">
        <v>3615</v>
      </c>
      <c r="O639" s="54"/>
      <c r="P639" s="54"/>
      <c r="Q639" s="54"/>
      <c r="R639" s="54"/>
      <c r="S639" s="54"/>
    </row>
    <row r="640" spans="1:19" x14ac:dyDescent="0.2">
      <c r="A640">
        <v>0</v>
      </c>
      <c r="D640" s="54">
        <v>180984</v>
      </c>
      <c r="E640" s="54" t="s">
        <v>2404</v>
      </c>
      <c r="F640" s="57" t="s">
        <v>375</v>
      </c>
      <c r="G640" s="58"/>
      <c r="H640" s="54"/>
      <c r="I640" s="54"/>
      <c r="J640" s="54"/>
      <c r="K640" s="57" t="s">
        <v>3351</v>
      </c>
      <c r="L640" s="54"/>
      <c r="M640" s="54"/>
      <c r="N640" s="37">
        <v>1913</v>
      </c>
      <c r="O640" s="54"/>
      <c r="P640" s="54"/>
      <c r="Q640" s="54"/>
      <c r="R640" s="54"/>
      <c r="S640" s="54"/>
    </row>
    <row r="641" spans="1:19" x14ac:dyDescent="0.2">
      <c r="A641">
        <v>0</v>
      </c>
      <c r="D641" s="54">
        <v>208488</v>
      </c>
      <c r="E641" s="54" t="s">
        <v>2703</v>
      </c>
      <c r="F641" s="57" t="s">
        <v>378</v>
      </c>
      <c r="G641" s="58"/>
      <c r="H641" s="54"/>
      <c r="I641" s="54"/>
      <c r="J641" s="54"/>
      <c r="K641" s="57" t="s">
        <v>3356</v>
      </c>
      <c r="L641" s="54"/>
      <c r="M641" s="54"/>
      <c r="N641" s="37">
        <v>5141</v>
      </c>
      <c r="O641" s="54"/>
      <c r="P641" s="54"/>
      <c r="Q641" s="54"/>
      <c r="R641" s="54"/>
      <c r="S641" s="54"/>
    </row>
    <row r="642" spans="1:19" x14ac:dyDescent="0.2">
      <c r="A642">
        <v>0</v>
      </c>
      <c r="D642" s="54">
        <v>173328</v>
      </c>
      <c r="E642" s="54" t="s">
        <v>2314</v>
      </c>
      <c r="F642" s="57" t="s">
        <v>393</v>
      </c>
      <c r="G642" s="58"/>
      <c r="H642" s="54"/>
      <c r="I642" s="54"/>
      <c r="J642" s="54"/>
      <c r="K642" s="57" t="s">
        <v>3356</v>
      </c>
      <c r="L642" s="54"/>
      <c r="M642" s="54"/>
      <c r="N642" s="37">
        <v>2951</v>
      </c>
      <c r="O642" s="54"/>
      <c r="P642" s="54"/>
      <c r="Q642" s="54"/>
      <c r="R642" s="63"/>
      <c r="S642" s="54"/>
    </row>
    <row r="643" spans="1:19" x14ac:dyDescent="0.2">
      <c r="A643">
        <v>0</v>
      </c>
      <c r="D643" s="54">
        <v>224004</v>
      </c>
      <c r="E643" s="54" t="s">
        <v>2899</v>
      </c>
      <c r="F643" s="57" t="s">
        <v>366</v>
      </c>
      <c r="G643" s="58"/>
      <c r="H643" s="54"/>
      <c r="I643" s="54"/>
      <c r="J643" s="54"/>
      <c r="K643" s="57" t="s">
        <v>3356</v>
      </c>
      <c r="L643" s="54"/>
      <c r="M643" s="54"/>
      <c r="N643" s="37">
        <v>1692</v>
      </c>
      <c r="O643" s="54"/>
      <c r="P643" s="54"/>
      <c r="Q643" s="54"/>
      <c r="R643" s="54"/>
      <c r="S643" s="54"/>
    </row>
    <row r="644" spans="1:19" x14ac:dyDescent="0.2">
      <c r="A644">
        <v>0</v>
      </c>
      <c r="D644" s="54">
        <v>238616</v>
      </c>
      <c r="E644" s="54" t="s">
        <v>3015</v>
      </c>
      <c r="F644" s="57" t="s">
        <v>380</v>
      </c>
      <c r="G644" s="58"/>
      <c r="H644" s="54"/>
      <c r="I644" s="54"/>
      <c r="J644" s="54"/>
      <c r="K644" s="57" t="s">
        <v>3356</v>
      </c>
      <c r="L644" s="54"/>
      <c r="M644" s="54"/>
      <c r="N644" s="37">
        <v>5938</v>
      </c>
      <c r="O644" s="54"/>
      <c r="P644" s="54"/>
      <c r="Q644" s="54"/>
      <c r="R644" s="63"/>
      <c r="S644" s="54"/>
    </row>
    <row r="645" spans="1:19" x14ac:dyDescent="0.2">
      <c r="A645">
        <v>0</v>
      </c>
      <c r="D645" s="54">
        <v>128902</v>
      </c>
      <c r="E645" s="54" t="s">
        <v>1868</v>
      </c>
      <c r="F645" s="57" t="s">
        <v>370</v>
      </c>
      <c r="G645" s="58"/>
      <c r="H645" s="54"/>
      <c r="I645" s="54"/>
      <c r="J645" s="54"/>
      <c r="K645" s="57" t="s">
        <v>3348</v>
      </c>
      <c r="L645" s="54"/>
      <c r="M645" s="54"/>
      <c r="N645" s="37">
        <v>1897</v>
      </c>
      <c r="P645" s="54"/>
      <c r="Q645" s="54"/>
      <c r="R645" s="54"/>
      <c r="S645" s="54"/>
    </row>
    <row r="646" spans="1:19" ht="15.75" x14ac:dyDescent="0.25">
      <c r="A646">
        <v>0</v>
      </c>
      <c r="B646" t="s">
        <v>843</v>
      </c>
      <c r="C646" t="b">
        <f>+B646=E646</f>
        <v>1</v>
      </c>
      <c r="D646" s="35">
        <v>206996</v>
      </c>
      <c r="E646" s="36" t="s">
        <v>843</v>
      </c>
      <c r="F646" s="36" t="s">
        <v>377</v>
      </c>
      <c r="G646" s="35">
        <v>1</v>
      </c>
      <c r="H646" s="35">
        <v>2</v>
      </c>
      <c r="I646" s="35">
        <v>2</v>
      </c>
      <c r="J646" s="35">
        <v>2</v>
      </c>
      <c r="K646" s="36" t="s">
        <v>425</v>
      </c>
      <c r="L646" s="35">
        <v>2</v>
      </c>
      <c r="M646" s="35">
        <v>2018</v>
      </c>
      <c r="N646" s="37">
        <v>1784</v>
      </c>
      <c r="O646" s="37"/>
      <c r="P646" s="36" t="s">
        <v>424</v>
      </c>
      <c r="Q646" s="35">
        <v>1</v>
      </c>
      <c r="R646" s="35">
        <v>350</v>
      </c>
      <c r="S646" s="35">
        <v>1</v>
      </c>
    </row>
    <row r="647" spans="1:19" ht="15.75" x14ac:dyDescent="0.25">
      <c r="A647">
        <v>0</v>
      </c>
      <c r="B647" t="s">
        <v>1596</v>
      </c>
      <c r="C647" t="b">
        <f>+B647=E647</f>
        <v>1</v>
      </c>
      <c r="D647" s="35">
        <v>112826</v>
      </c>
      <c r="E647" s="36" t="s">
        <v>1596</v>
      </c>
      <c r="F647" s="36" t="s">
        <v>368</v>
      </c>
      <c r="G647" s="35">
        <v>1</v>
      </c>
      <c r="H647" s="35">
        <v>2</v>
      </c>
      <c r="I647" s="35">
        <v>2</v>
      </c>
      <c r="J647" s="35">
        <v>5</v>
      </c>
      <c r="K647" s="36" t="s">
        <v>425</v>
      </c>
      <c r="L647" s="35">
        <v>5</v>
      </c>
      <c r="M647" s="35">
        <v>4340</v>
      </c>
      <c r="N647" s="37">
        <v>3735</v>
      </c>
      <c r="O647" s="35">
        <v>1</v>
      </c>
      <c r="P647" s="36" t="s">
        <v>424</v>
      </c>
      <c r="Q647" s="35">
        <v>2</v>
      </c>
      <c r="R647" s="60"/>
      <c r="S647" s="35">
        <v>3</v>
      </c>
    </row>
    <row r="648" spans="1:19" x14ac:dyDescent="0.2">
      <c r="A648">
        <v>0</v>
      </c>
      <c r="D648" s="54">
        <v>217961</v>
      </c>
      <c r="E648" s="54" t="s">
        <v>2836</v>
      </c>
      <c r="F648" s="57" t="s">
        <v>382</v>
      </c>
      <c r="G648" s="58"/>
      <c r="H648" s="54"/>
      <c r="I648" s="54"/>
      <c r="J648" s="54"/>
      <c r="K648" s="57" t="s">
        <v>3350</v>
      </c>
      <c r="L648" s="54"/>
      <c r="M648" s="54"/>
      <c r="N648" s="37">
        <v>989</v>
      </c>
      <c r="O648" s="54"/>
      <c r="P648" s="54"/>
      <c r="Q648" s="54"/>
      <c r="R648" s="54"/>
      <c r="S648" s="54"/>
    </row>
    <row r="649" spans="1:19" x14ac:dyDescent="0.2">
      <c r="A649">
        <v>0</v>
      </c>
      <c r="D649" s="54">
        <v>165495</v>
      </c>
      <c r="E649" s="54" t="s">
        <v>2221</v>
      </c>
      <c r="F649" s="57" t="s">
        <v>374</v>
      </c>
      <c r="G649" s="58"/>
      <c r="H649" s="54"/>
      <c r="I649" s="54"/>
      <c r="J649" s="54"/>
      <c r="K649" s="57" t="s">
        <v>3366</v>
      </c>
      <c r="L649" s="54"/>
      <c r="M649" s="54"/>
      <c r="N649" s="37">
        <v>16</v>
      </c>
      <c r="P649" s="54"/>
      <c r="Q649" s="54"/>
      <c r="R649" s="63"/>
      <c r="S649" s="54"/>
    </row>
    <row r="650" spans="1:19" x14ac:dyDescent="0.2">
      <c r="A650">
        <v>0</v>
      </c>
      <c r="D650" s="54">
        <v>184153</v>
      </c>
      <c r="E650" s="54" t="s">
        <v>2429</v>
      </c>
      <c r="F650" s="57" t="s">
        <v>365</v>
      </c>
      <c r="G650" s="58"/>
      <c r="H650" s="54"/>
      <c r="I650" s="54"/>
      <c r="J650" s="54"/>
      <c r="K650" s="57" t="s">
        <v>3359</v>
      </c>
      <c r="L650" s="54"/>
      <c r="M650" s="54"/>
      <c r="N650" s="37">
        <v>52</v>
      </c>
      <c r="O650" s="54"/>
      <c r="P650" s="54"/>
      <c r="Q650" s="54"/>
      <c r="R650" s="63"/>
      <c r="S650" s="54"/>
    </row>
    <row r="651" spans="1:19" x14ac:dyDescent="0.2">
      <c r="A651">
        <v>0</v>
      </c>
      <c r="D651" s="54">
        <v>190372</v>
      </c>
      <c r="E651" s="54" t="s">
        <v>2471</v>
      </c>
      <c r="F651" s="57" t="s">
        <v>357</v>
      </c>
      <c r="G651" s="58"/>
      <c r="H651" s="54"/>
      <c r="I651" s="54"/>
      <c r="J651" s="54"/>
      <c r="K651" s="57" t="s">
        <v>3349</v>
      </c>
      <c r="L651" s="54"/>
      <c r="M651" s="54"/>
      <c r="N651" s="37">
        <v>910</v>
      </c>
      <c r="P651" s="54"/>
      <c r="Q651" s="54"/>
      <c r="R651" s="54"/>
      <c r="S651" s="54"/>
    </row>
    <row r="652" spans="1:19" ht="15.75" x14ac:dyDescent="0.25">
      <c r="A652">
        <v>0</v>
      </c>
      <c r="B652" t="s">
        <v>1127</v>
      </c>
      <c r="C652" t="b">
        <f>+B652=E652</f>
        <v>1</v>
      </c>
      <c r="D652" s="35">
        <v>175573</v>
      </c>
      <c r="E652" s="36" t="s">
        <v>1127</v>
      </c>
      <c r="F652" s="36" t="s">
        <v>362</v>
      </c>
      <c r="G652" s="35">
        <v>1</v>
      </c>
      <c r="H652" s="35">
        <v>2</v>
      </c>
      <c r="I652" s="35">
        <v>2</v>
      </c>
      <c r="J652" s="35">
        <v>2</v>
      </c>
      <c r="K652" s="36" t="s">
        <v>425</v>
      </c>
      <c r="L652" s="35">
        <v>2</v>
      </c>
      <c r="M652" s="35">
        <v>3456</v>
      </c>
      <c r="N652" s="37">
        <v>2727</v>
      </c>
      <c r="O652" s="35">
        <v>1</v>
      </c>
      <c r="P652" s="36" t="s">
        <v>424</v>
      </c>
      <c r="Q652" s="35">
        <v>1</v>
      </c>
      <c r="R652" s="61">
        <v>585</v>
      </c>
      <c r="S652" s="35">
        <v>1</v>
      </c>
    </row>
    <row r="653" spans="1:19" ht="15.75" x14ac:dyDescent="0.25">
      <c r="A653">
        <v>0</v>
      </c>
      <c r="B653" t="s">
        <v>494</v>
      </c>
      <c r="C653" t="b">
        <f>+B653=E653</f>
        <v>1</v>
      </c>
      <c r="D653" s="35">
        <v>395362</v>
      </c>
      <c r="E653" s="36" t="s">
        <v>494</v>
      </c>
      <c r="F653" s="36" t="s">
        <v>368</v>
      </c>
      <c r="G653" s="35">
        <v>1</v>
      </c>
      <c r="H653" s="35">
        <v>2</v>
      </c>
      <c r="I653" s="35">
        <v>2</v>
      </c>
      <c r="J653" s="35">
        <v>4</v>
      </c>
      <c r="K653" s="36" t="s">
        <v>425</v>
      </c>
      <c r="L653" s="35">
        <v>4</v>
      </c>
      <c r="M653" s="35">
        <v>1194</v>
      </c>
      <c r="N653" s="37">
        <v>1097</v>
      </c>
      <c r="O653" s="60"/>
      <c r="P653" s="36" t="s">
        <v>424</v>
      </c>
      <c r="Q653" s="35">
        <v>2</v>
      </c>
      <c r="R653" s="37"/>
      <c r="S653" s="35">
        <v>3</v>
      </c>
    </row>
    <row r="654" spans="1:19" ht="15.75" x14ac:dyDescent="0.25">
      <c r="A654">
        <v>0</v>
      </c>
      <c r="B654" t="s">
        <v>299</v>
      </c>
      <c r="C654" t="b">
        <f>+B654=E654</f>
        <v>1</v>
      </c>
      <c r="D654" s="35">
        <v>162283</v>
      </c>
      <c r="E654" s="36" t="s">
        <v>299</v>
      </c>
      <c r="F654" s="36" t="s">
        <v>373</v>
      </c>
      <c r="G654" s="35">
        <v>1</v>
      </c>
      <c r="H654" s="35">
        <v>2</v>
      </c>
      <c r="I654" s="35">
        <v>2</v>
      </c>
      <c r="J654" s="35">
        <v>20</v>
      </c>
      <c r="K654" s="36" t="s">
        <v>449</v>
      </c>
      <c r="L654" s="35">
        <v>20</v>
      </c>
      <c r="M654" s="35">
        <v>3089</v>
      </c>
      <c r="N654" s="37">
        <v>2773</v>
      </c>
      <c r="O654" s="37"/>
      <c r="P654" s="36" t="s">
        <v>424</v>
      </c>
      <c r="Q654" s="35">
        <v>1</v>
      </c>
      <c r="R654" s="61">
        <v>620</v>
      </c>
      <c r="S654" s="35">
        <v>2</v>
      </c>
    </row>
    <row r="655" spans="1:19" x14ac:dyDescent="0.2">
      <c r="A655">
        <v>0</v>
      </c>
      <c r="D655" s="54">
        <v>210331</v>
      </c>
      <c r="E655" s="54" t="s">
        <v>2718</v>
      </c>
      <c r="F655" s="57" t="s">
        <v>378</v>
      </c>
      <c r="G655" s="58"/>
      <c r="H655" s="54"/>
      <c r="I655" s="54"/>
      <c r="J655" s="54"/>
      <c r="K655" s="57" t="s">
        <v>3349</v>
      </c>
      <c r="L655" s="54"/>
      <c r="M655" s="54"/>
      <c r="N655" s="37">
        <v>1004</v>
      </c>
      <c r="P655" s="54"/>
      <c r="Q655" s="54"/>
      <c r="R655" s="54"/>
      <c r="S655" s="54"/>
    </row>
    <row r="656" spans="1:19" x14ac:dyDescent="0.2">
      <c r="A656">
        <v>0</v>
      </c>
      <c r="D656" s="54">
        <v>131308</v>
      </c>
      <c r="E656" s="54" t="s">
        <v>1891</v>
      </c>
      <c r="F656" s="57" t="s">
        <v>408</v>
      </c>
      <c r="G656" s="58"/>
      <c r="H656" s="54"/>
      <c r="I656" s="54"/>
      <c r="J656" s="54"/>
      <c r="K656" s="57" t="s">
        <v>3366</v>
      </c>
      <c r="L656" s="54"/>
      <c r="M656" s="54"/>
      <c r="N656" s="37">
        <v>434</v>
      </c>
      <c r="P656" s="54"/>
      <c r="Q656" s="54"/>
      <c r="R656" s="54"/>
      <c r="S656" s="54"/>
    </row>
    <row r="657" spans="1:19" x14ac:dyDescent="0.2">
      <c r="A657">
        <v>0</v>
      </c>
      <c r="D657" s="54">
        <v>153162</v>
      </c>
      <c r="E657" s="54" t="s">
        <v>2094</v>
      </c>
      <c r="F657" s="57" t="s">
        <v>392</v>
      </c>
      <c r="G657" s="58"/>
      <c r="H657" s="54"/>
      <c r="I657" s="54"/>
      <c r="J657" s="54"/>
      <c r="K657" s="57" t="s">
        <v>3348</v>
      </c>
      <c r="L657" s="54"/>
      <c r="M657" s="54"/>
      <c r="N657" s="37">
        <v>1120</v>
      </c>
      <c r="O657" s="54"/>
      <c r="P657" s="54"/>
      <c r="Q657" s="54"/>
      <c r="R657" s="63"/>
      <c r="S657" s="54"/>
    </row>
    <row r="658" spans="1:19" x14ac:dyDescent="0.2">
      <c r="A658">
        <v>0</v>
      </c>
      <c r="D658" s="54">
        <v>190415</v>
      </c>
      <c r="E658" s="54" t="s">
        <v>233</v>
      </c>
      <c r="F658" s="57" t="s">
        <v>357</v>
      </c>
      <c r="G658" s="58"/>
      <c r="H658" s="54"/>
      <c r="I658" s="54"/>
      <c r="J658" s="54"/>
      <c r="K658" s="57" t="s">
        <v>3358</v>
      </c>
      <c r="L658" s="54"/>
      <c r="M658" s="54"/>
      <c r="N658" s="37">
        <v>21553</v>
      </c>
      <c r="O658" s="54"/>
      <c r="P658" s="54"/>
      <c r="Q658" s="54"/>
      <c r="R658" s="63"/>
      <c r="S658" s="54"/>
    </row>
    <row r="659" spans="1:19" x14ac:dyDescent="0.2">
      <c r="A659">
        <v>0</v>
      </c>
      <c r="D659" s="54">
        <v>170037</v>
      </c>
      <c r="E659" s="54" t="s">
        <v>2289</v>
      </c>
      <c r="F659" s="57" t="s">
        <v>361</v>
      </c>
      <c r="G659" s="58"/>
      <c r="H659" s="54"/>
      <c r="I659" s="54"/>
      <c r="J659" s="54"/>
      <c r="K659" s="57" t="s">
        <v>3356</v>
      </c>
      <c r="L659" s="54"/>
      <c r="M659" s="54"/>
      <c r="N659" s="37">
        <v>2259</v>
      </c>
      <c r="O659" s="54"/>
      <c r="P659" s="54"/>
      <c r="Q659" s="54"/>
      <c r="R659" s="54"/>
      <c r="S659" s="54"/>
    </row>
    <row r="660" spans="1:19" ht="15.75" x14ac:dyDescent="0.25">
      <c r="A660">
        <v>0</v>
      </c>
      <c r="B660" t="s">
        <v>3489</v>
      </c>
      <c r="C660" t="b">
        <f>+B660=E660</f>
        <v>1</v>
      </c>
      <c r="D660" s="35">
        <v>190442</v>
      </c>
      <c r="E660" s="41" t="str">
        <f>+B660</f>
        <v>Corning Community College</v>
      </c>
      <c r="F660" s="36" t="s">
        <v>357</v>
      </c>
      <c r="G660" s="35">
        <v>1</v>
      </c>
      <c r="H660" s="35">
        <v>2</v>
      </c>
      <c r="I660" s="35">
        <v>2</v>
      </c>
      <c r="J660" s="35">
        <v>2</v>
      </c>
      <c r="K660" s="36" t="s">
        <v>425</v>
      </c>
      <c r="L660" s="35">
        <v>2</v>
      </c>
      <c r="M660" s="35">
        <v>3603</v>
      </c>
      <c r="N660" s="37">
        <v>3232</v>
      </c>
      <c r="O660" s="35">
        <v>1</v>
      </c>
      <c r="P660" s="36" t="s">
        <v>1008</v>
      </c>
      <c r="Q660" s="35">
        <v>2</v>
      </c>
      <c r="R660" s="60"/>
      <c r="S660" s="35">
        <v>3</v>
      </c>
    </row>
    <row r="661" spans="1:19" x14ac:dyDescent="0.2">
      <c r="A661">
        <v>0</v>
      </c>
      <c r="D661" s="54">
        <v>235024</v>
      </c>
      <c r="E661" s="54" t="s">
        <v>2986</v>
      </c>
      <c r="F661" s="57" t="s">
        <v>394</v>
      </c>
      <c r="G661" s="58"/>
      <c r="H661" s="54"/>
      <c r="I661" s="54"/>
      <c r="J661" s="54"/>
      <c r="K661" s="57" t="s">
        <v>3366</v>
      </c>
      <c r="L661" s="54"/>
      <c r="M661" s="54"/>
      <c r="N661" s="37">
        <v>762</v>
      </c>
      <c r="P661" s="54"/>
      <c r="Q661" s="54"/>
      <c r="R661" s="63"/>
      <c r="S661" s="54"/>
    </row>
    <row r="662" spans="1:19" ht="15.75" x14ac:dyDescent="0.25">
      <c r="A662">
        <v>0</v>
      </c>
      <c r="B662" t="s">
        <v>1641</v>
      </c>
      <c r="C662" t="b">
        <f>+B662=E662</f>
        <v>1</v>
      </c>
      <c r="D662" s="35">
        <v>106795</v>
      </c>
      <c r="E662" s="36" t="s">
        <v>1641</v>
      </c>
      <c r="F662" s="36" t="s">
        <v>367</v>
      </c>
      <c r="G662" s="35">
        <v>1</v>
      </c>
      <c r="H662" s="35">
        <v>2</v>
      </c>
      <c r="I662" s="35">
        <v>2</v>
      </c>
      <c r="J662" s="35">
        <v>11</v>
      </c>
      <c r="K662" s="36" t="s">
        <v>458</v>
      </c>
      <c r="L662" s="35">
        <v>11</v>
      </c>
      <c r="M662" s="35">
        <v>911</v>
      </c>
      <c r="N662" s="37">
        <v>969</v>
      </c>
      <c r="O662" s="37"/>
      <c r="P662" s="36" t="s">
        <v>424</v>
      </c>
      <c r="Q662" s="35">
        <v>2</v>
      </c>
      <c r="R662" s="37"/>
      <c r="S662" s="35">
        <v>3</v>
      </c>
    </row>
    <row r="663" spans="1:19" ht="15.75" x14ac:dyDescent="0.25">
      <c r="A663">
        <v>0</v>
      </c>
      <c r="B663" t="s">
        <v>1595</v>
      </c>
      <c r="C663" t="b">
        <f>+B663=E663</f>
        <v>1</v>
      </c>
      <c r="D663" s="35">
        <v>113096</v>
      </c>
      <c r="E663" s="36" t="s">
        <v>1595</v>
      </c>
      <c r="F663" s="36" t="s">
        <v>368</v>
      </c>
      <c r="G663" s="35">
        <v>1</v>
      </c>
      <c r="H663" s="35">
        <v>2</v>
      </c>
      <c r="I663" s="35">
        <v>2</v>
      </c>
      <c r="J663" s="35">
        <v>7</v>
      </c>
      <c r="K663" s="36" t="s">
        <v>425</v>
      </c>
      <c r="L663" s="35">
        <v>7</v>
      </c>
      <c r="M663" s="35">
        <v>7774</v>
      </c>
      <c r="N663" s="37">
        <v>6897</v>
      </c>
      <c r="O663" s="53">
        <v>1</v>
      </c>
      <c r="P663" s="36" t="s">
        <v>424</v>
      </c>
      <c r="Q663" s="35">
        <v>2</v>
      </c>
      <c r="R663" s="60"/>
      <c r="S663" s="35">
        <v>3</v>
      </c>
    </row>
    <row r="664" spans="1:19" x14ac:dyDescent="0.2">
      <c r="A664">
        <v>0</v>
      </c>
      <c r="D664" s="54">
        <v>177117</v>
      </c>
      <c r="E664" s="54" t="s">
        <v>2360</v>
      </c>
      <c r="F664" s="57" t="s">
        <v>398</v>
      </c>
      <c r="G664" s="58"/>
      <c r="H664" s="54"/>
      <c r="I664" s="54"/>
      <c r="J664" s="54"/>
      <c r="K664" s="57" t="s">
        <v>3361</v>
      </c>
      <c r="L664" s="54"/>
      <c r="M664" s="54"/>
      <c r="N664" s="37">
        <v>276</v>
      </c>
      <c r="O664" s="54"/>
      <c r="P664" s="54"/>
      <c r="Q664" s="54"/>
      <c r="R664" s="54"/>
      <c r="S664" s="54"/>
    </row>
    <row r="665" spans="1:19" ht="15.75" x14ac:dyDescent="0.25">
      <c r="A665">
        <v>0</v>
      </c>
      <c r="B665" t="s">
        <v>1049</v>
      </c>
      <c r="C665" t="b">
        <f>+B665=E665</f>
        <v>1</v>
      </c>
      <c r="D665" s="35">
        <v>184180</v>
      </c>
      <c r="E665" s="36" t="s">
        <v>1049</v>
      </c>
      <c r="F665" s="36" t="s">
        <v>365</v>
      </c>
      <c r="G665" s="35">
        <v>1</v>
      </c>
      <c r="H665" s="35">
        <v>2</v>
      </c>
      <c r="I665" s="35">
        <v>2</v>
      </c>
      <c r="J665" s="35">
        <v>4</v>
      </c>
      <c r="K665" s="36" t="s">
        <v>425</v>
      </c>
      <c r="L665" s="35">
        <v>4</v>
      </c>
      <c r="M665" s="35">
        <v>6257</v>
      </c>
      <c r="N665" s="37">
        <v>5858</v>
      </c>
      <c r="O665" s="53">
        <v>1</v>
      </c>
      <c r="P665" s="36" t="s">
        <v>424</v>
      </c>
      <c r="Q665" s="35">
        <v>2</v>
      </c>
      <c r="R665" s="37"/>
      <c r="S665" s="35">
        <v>3</v>
      </c>
    </row>
    <row r="666" spans="1:19" x14ac:dyDescent="0.2">
      <c r="A666">
        <v>0</v>
      </c>
      <c r="D666" s="54">
        <v>139393</v>
      </c>
      <c r="E666" s="54" t="s">
        <v>1949</v>
      </c>
      <c r="F666" s="57" t="s">
        <v>359</v>
      </c>
      <c r="G666" s="58"/>
      <c r="H666" s="54"/>
      <c r="I666" s="54"/>
      <c r="J666" s="54"/>
      <c r="K666" s="57" t="s">
        <v>3349</v>
      </c>
      <c r="L666" s="54"/>
      <c r="M666" s="54"/>
      <c r="N666" s="37">
        <v>1130</v>
      </c>
      <c r="P666" s="54"/>
      <c r="Q666" s="54"/>
      <c r="R666" s="63"/>
      <c r="S666" s="54"/>
    </row>
    <row r="667" spans="1:19" ht="15.75" x14ac:dyDescent="0.25">
      <c r="A667">
        <v>0</v>
      </c>
      <c r="D667" s="54">
        <v>177126</v>
      </c>
      <c r="E667" s="54" t="s">
        <v>2361</v>
      </c>
      <c r="F667" s="57" t="s">
        <v>398</v>
      </c>
      <c r="G667" s="58"/>
      <c r="H667" s="54"/>
      <c r="I667" s="54"/>
      <c r="J667" s="54"/>
      <c r="K667" s="43" t="s">
        <v>3363</v>
      </c>
      <c r="L667" s="54"/>
      <c r="M667" s="54"/>
      <c r="N667" s="37">
        <v>389</v>
      </c>
      <c r="P667" s="54"/>
      <c r="Q667" s="54"/>
      <c r="R667" s="63"/>
      <c r="S667" s="54"/>
    </row>
    <row r="668" spans="1:19" ht="15.75" x14ac:dyDescent="0.25">
      <c r="A668">
        <v>0</v>
      </c>
      <c r="B668" t="s">
        <v>1315</v>
      </c>
      <c r="C668" t="b">
        <f>+B668=E668</f>
        <v>1</v>
      </c>
      <c r="D668" s="35">
        <v>154952</v>
      </c>
      <c r="E668" s="36" t="s">
        <v>1315</v>
      </c>
      <c r="F668" s="36" t="s">
        <v>372</v>
      </c>
      <c r="G668" s="35">
        <v>1</v>
      </c>
      <c r="H668" s="35">
        <v>2</v>
      </c>
      <c r="I668" s="35">
        <v>2</v>
      </c>
      <c r="J668" s="35">
        <v>2</v>
      </c>
      <c r="K668" s="36" t="s">
        <v>425</v>
      </c>
      <c r="L668" s="35">
        <v>2</v>
      </c>
      <c r="M668" s="35">
        <v>3034</v>
      </c>
      <c r="N668" s="37">
        <v>2681</v>
      </c>
      <c r="O668" s="37"/>
      <c r="P668" s="36" t="s">
        <v>424</v>
      </c>
      <c r="Q668" s="35">
        <v>1</v>
      </c>
      <c r="R668" s="61">
        <v>432</v>
      </c>
      <c r="S668" s="35">
        <v>1</v>
      </c>
    </row>
    <row r="669" spans="1:19" x14ac:dyDescent="0.2">
      <c r="A669">
        <v>0</v>
      </c>
      <c r="D669" s="54">
        <v>176770</v>
      </c>
      <c r="E669" s="54" t="s">
        <v>2353</v>
      </c>
      <c r="F669" s="57" t="s">
        <v>398</v>
      </c>
      <c r="G669" s="58"/>
      <c r="H669" s="54"/>
      <c r="I669" s="54"/>
      <c r="J669" s="54"/>
      <c r="K669" s="57" t="s">
        <v>3367</v>
      </c>
      <c r="L669" s="54"/>
      <c r="M669" s="54"/>
      <c r="N669" s="37">
        <v>622</v>
      </c>
      <c r="P669" s="54"/>
      <c r="Q669" s="54"/>
      <c r="R669" s="63"/>
      <c r="S669" s="54"/>
    </row>
    <row r="670" spans="1:19" ht="15.75" x14ac:dyDescent="0.25">
      <c r="A670">
        <v>0</v>
      </c>
      <c r="B670" t="s">
        <v>1594</v>
      </c>
      <c r="C670" t="b">
        <f>+B670=E670</f>
        <v>1</v>
      </c>
      <c r="D670" s="35">
        <v>113111</v>
      </c>
      <c r="E670" s="36" t="s">
        <v>1594</v>
      </c>
      <c r="F670" s="36" t="s">
        <v>368</v>
      </c>
      <c r="G670" s="35">
        <v>1</v>
      </c>
      <c r="H670" s="35">
        <v>2</v>
      </c>
      <c r="I670" s="35">
        <v>2</v>
      </c>
      <c r="J670" s="35">
        <v>7</v>
      </c>
      <c r="K670" s="36" t="s">
        <v>425</v>
      </c>
      <c r="L670" s="35">
        <v>7</v>
      </c>
      <c r="M670" s="35">
        <v>3504</v>
      </c>
      <c r="N670" s="37">
        <v>3235</v>
      </c>
      <c r="O670" s="37"/>
      <c r="P670" s="36" t="s">
        <v>424</v>
      </c>
      <c r="Q670" s="35">
        <v>2</v>
      </c>
      <c r="R670" s="37"/>
      <c r="S670" s="35">
        <v>3</v>
      </c>
    </row>
    <row r="671" spans="1:19" x14ac:dyDescent="0.2">
      <c r="A671">
        <v>0</v>
      </c>
      <c r="D671" s="54">
        <v>169424</v>
      </c>
      <c r="E671" s="54" t="s">
        <v>2282</v>
      </c>
      <c r="F671" s="57" t="s">
        <v>361</v>
      </c>
      <c r="G671" s="58"/>
      <c r="H671" s="54"/>
      <c r="I671" s="54"/>
      <c r="J671" s="54"/>
      <c r="K671" s="57" t="s">
        <v>3366</v>
      </c>
      <c r="L671" s="54"/>
      <c r="M671" s="54"/>
      <c r="N671" s="37">
        <v>149</v>
      </c>
      <c r="P671" s="54"/>
      <c r="Q671" s="54"/>
      <c r="R671" s="54"/>
      <c r="S671" s="54"/>
    </row>
    <row r="672" spans="1:19" ht="15.75" x14ac:dyDescent="0.25">
      <c r="A672">
        <v>0</v>
      </c>
      <c r="B672" t="s">
        <v>954</v>
      </c>
      <c r="C672" t="b">
        <f>+B672=E672</f>
        <v>1</v>
      </c>
      <c r="D672" s="35">
        <v>198367</v>
      </c>
      <c r="E672" s="36" t="s">
        <v>954</v>
      </c>
      <c r="F672" s="36" t="s">
        <v>387</v>
      </c>
      <c r="G672" s="35">
        <v>1</v>
      </c>
      <c r="H672" s="35">
        <v>2</v>
      </c>
      <c r="I672" s="35">
        <v>2</v>
      </c>
      <c r="J672" s="35">
        <v>2</v>
      </c>
      <c r="K672" s="36" t="s">
        <v>425</v>
      </c>
      <c r="L672" s="35">
        <v>2</v>
      </c>
      <c r="M672" s="35">
        <v>2188</v>
      </c>
      <c r="N672" s="37">
        <v>2071</v>
      </c>
      <c r="O672" s="35">
        <v>1</v>
      </c>
      <c r="P672" s="36" t="s">
        <v>424</v>
      </c>
      <c r="Q672" s="35">
        <v>2</v>
      </c>
      <c r="R672" s="37"/>
      <c r="S672" s="35">
        <v>3</v>
      </c>
    </row>
    <row r="673" spans="1:19" x14ac:dyDescent="0.2">
      <c r="A673">
        <v>0</v>
      </c>
      <c r="D673" s="54">
        <v>181002</v>
      </c>
      <c r="E673" s="54" t="s">
        <v>2405</v>
      </c>
      <c r="F673" s="57" t="s">
        <v>375</v>
      </c>
      <c r="G673" s="58"/>
      <c r="H673" s="54"/>
      <c r="I673" s="54"/>
      <c r="J673" s="54"/>
      <c r="K673" s="57" t="s">
        <v>3356</v>
      </c>
      <c r="L673" s="54"/>
      <c r="M673" s="54"/>
      <c r="N673" s="37">
        <v>7214</v>
      </c>
      <c r="P673" s="54"/>
      <c r="Q673" s="54"/>
      <c r="R673" s="63"/>
      <c r="S673" s="54"/>
    </row>
    <row r="674" spans="1:19" x14ac:dyDescent="0.2">
      <c r="A674">
        <v>0</v>
      </c>
      <c r="D674" s="54">
        <v>475608</v>
      </c>
      <c r="E674" s="54" t="s">
        <v>3240</v>
      </c>
      <c r="F674" s="57" t="s">
        <v>366</v>
      </c>
      <c r="G674" s="58"/>
      <c r="H674" s="54"/>
      <c r="I674" s="54"/>
      <c r="J674" s="54"/>
      <c r="K674" s="57" t="s">
        <v>3359</v>
      </c>
      <c r="L674" s="54"/>
      <c r="M674" s="54"/>
      <c r="N674" s="37">
        <v>231</v>
      </c>
      <c r="P674" s="54"/>
      <c r="Q674" s="54"/>
      <c r="R674" s="63"/>
      <c r="S674" s="54"/>
    </row>
    <row r="675" spans="1:19" ht="15.75" x14ac:dyDescent="0.25">
      <c r="A675">
        <v>0</v>
      </c>
      <c r="D675" s="54">
        <v>439613</v>
      </c>
      <c r="E675" s="54" t="s">
        <v>3124</v>
      </c>
      <c r="F675" s="57" t="s">
        <v>360</v>
      </c>
      <c r="G675" s="58"/>
      <c r="H675" s="54"/>
      <c r="I675" s="54"/>
      <c r="J675" s="54"/>
      <c r="K675" s="43" t="s">
        <v>3363</v>
      </c>
      <c r="L675" s="54"/>
      <c r="M675" s="54"/>
      <c r="N675" s="37">
        <v>185</v>
      </c>
      <c r="P675" s="54"/>
      <c r="Q675" s="54"/>
      <c r="R675" s="63"/>
      <c r="S675" s="54"/>
    </row>
    <row r="676" spans="1:19" ht="15.75" x14ac:dyDescent="0.25">
      <c r="A676">
        <v>0</v>
      </c>
      <c r="D676" s="54">
        <v>174206</v>
      </c>
      <c r="E676" s="54" t="s">
        <v>2324</v>
      </c>
      <c r="F676" s="57" t="s">
        <v>393</v>
      </c>
      <c r="G676" s="58"/>
      <c r="H676" s="54"/>
      <c r="I676" s="54"/>
      <c r="J676" s="54"/>
      <c r="K676" s="43" t="s">
        <v>3363</v>
      </c>
      <c r="L676" s="54"/>
      <c r="M676" s="54"/>
      <c r="N676" s="37">
        <v>93</v>
      </c>
      <c r="O676" s="54"/>
      <c r="P676" s="54"/>
      <c r="Q676" s="54"/>
      <c r="R676" s="63"/>
      <c r="S676" s="54"/>
    </row>
    <row r="677" spans="1:19" ht="15.75" x14ac:dyDescent="0.25">
      <c r="A677">
        <v>0</v>
      </c>
      <c r="B677" t="s">
        <v>1109</v>
      </c>
      <c r="C677" t="b">
        <f>+B677=E677</f>
        <v>1</v>
      </c>
      <c r="D677" s="35">
        <v>177135</v>
      </c>
      <c r="E677" s="36" t="s">
        <v>1109</v>
      </c>
      <c r="F677" s="36" t="s">
        <v>398</v>
      </c>
      <c r="G677" s="35">
        <v>1</v>
      </c>
      <c r="H677" s="35">
        <v>2</v>
      </c>
      <c r="I677" s="35">
        <v>2</v>
      </c>
      <c r="J677" s="35">
        <v>2</v>
      </c>
      <c r="K677" s="36" t="s">
        <v>425</v>
      </c>
      <c r="L677" s="35">
        <v>2</v>
      </c>
      <c r="M677" s="35">
        <v>3392</v>
      </c>
      <c r="N677" s="37">
        <v>3664</v>
      </c>
      <c r="O677" s="61">
        <v>1</v>
      </c>
      <c r="P677" s="36" t="s">
        <v>424</v>
      </c>
      <c r="Q677" s="35">
        <v>1</v>
      </c>
      <c r="R677" s="35">
        <v>288</v>
      </c>
      <c r="S677" s="35">
        <v>1</v>
      </c>
    </row>
    <row r="678" spans="1:19" x14ac:dyDescent="0.2">
      <c r="A678">
        <v>0</v>
      </c>
      <c r="D678" s="54">
        <v>106810</v>
      </c>
      <c r="E678" s="54" t="s">
        <v>1744</v>
      </c>
      <c r="F678" s="57" t="s">
        <v>367</v>
      </c>
      <c r="G678" s="58"/>
      <c r="H678" s="54"/>
      <c r="I678" s="54"/>
      <c r="J678" s="54"/>
      <c r="K678" s="57" t="s">
        <v>3355</v>
      </c>
      <c r="L678" s="54"/>
      <c r="M678" s="54"/>
      <c r="N678" s="37">
        <v>165</v>
      </c>
      <c r="O678" s="54"/>
      <c r="P678" s="54"/>
      <c r="Q678" s="54"/>
      <c r="R678" s="63"/>
      <c r="S678" s="54"/>
    </row>
    <row r="679" spans="1:19" x14ac:dyDescent="0.2">
      <c r="A679">
        <v>0</v>
      </c>
      <c r="D679" s="54">
        <v>174862</v>
      </c>
      <c r="E679" s="54" t="s">
        <v>2333</v>
      </c>
      <c r="F679" s="57" t="s">
        <v>393</v>
      </c>
      <c r="G679" s="58"/>
      <c r="H679" s="54"/>
      <c r="I679" s="54"/>
      <c r="J679" s="54"/>
      <c r="K679" s="57" t="s">
        <v>3349</v>
      </c>
      <c r="L679" s="54"/>
      <c r="M679" s="54"/>
      <c r="N679" s="37">
        <v>1169</v>
      </c>
      <c r="O679" s="54"/>
      <c r="P679" s="54"/>
      <c r="Q679" s="54"/>
      <c r="R679" s="54"/>
      <c r="S679" s="54"/>
    </row>
    <row r="680" spans="1:19" ht="15.75" x14ac:dyDescent="0.25">
      <c r="A680">
        <v>0</v>
      </c>
      <c r="B680" t="s">
        <v>1593</v>
      </c>
      <c r="C680" t="b">
        <f>+B680=E680</f>
        <v>1</v>
      </c>
      <c r="D680" s="35">
        <v>113193</v>
      </c>
      <c r="E680" s="36" t="s">
        <v>1593</v>
      </c>
      <c r="F680" s="36" t="s">
        <v>368</v>
      </c>
      <c r="G680" s="35">
        <v>1</v>
      </c>
      <c r="H680" s="35">
        <v>2</v>
      </c>
      <c r="I680" s="35">
        <v>2</v>
      </c>
      <c r="J680" s="35">
        <v>3</v>
      </c>
      <c r="K680" s="36" t="s">
        <v>425</v>
      </c>
      <c r="L680" s="35">
        <v>3</v>
      </c>
      <c r="M680" s="35">
        <v>7070</v>
      </c>
      <c r="N680" s="37">
        <v>5656</v>
      </c>
      <c r="O680" s="53">
        <v>1</v>
      </c>
      <c r="P680" s="36" t="s">
        <v>424</v>
      </c>
      <c r="Q680" s="35">
        <v>2</v>
      </c>
      <c r="R680" s="60"/>
      <c r="S680" s="35">
        <v>3</v>
      </c>
    </row>
    <row r="681" spans="1:19" x14ac:dyDescent="0.2">
      <c r="A681">
        <v>0</v>
      </c>
      <c r="D681" s="54">
        <v>190503</v>
      </c>
      <c r="E681" s="54" t="s">
        <v>2473</v>
      </c>
      <c r="F681" s="57" t="s">
        <v>357</v>
      </c>
      <c r="G681" s="58"/>
      <c r="H681" s="54"/>
      <c r="I681" s="54"/>
      <c r="J681" s="54"/>
      <c r="K681" s="57" t="s">
        <v>3364</v>
      </c>
      <c r="L681" s="54"/>
      <c r="M681" s="54"/>
      <c r="N681" s="37">
        <v>2814</v>
      </c>
      <c r="P681" s="54"/>
      <c r="Q681" s="54"/>
      <c r="R681" s="54"/>
      <c r="S681" s="54"/>
    </row>
    <row r="682" spans="1:19" x14ac:dyDescent="0.2">
      <c r="A682">
        <v>0</v>
      </c>
      <c r="D682" s="54">
        <v>177144</v>
      </c>
      <c r="E682" s="54" t="s">
        <v>2362</v>
      </c>
      <c r="F682" s="57" t="s">
        <v>398</v>
      </c>
      <c r="G682" s="58"/>
      <c r="H682" s="54"/>
      <c r="I682" s="54"/>
      <c r="J682" s="54"/>
      <c r="K682" s="57" t="s">
        <v>3349</v>
      </c>
      <c r="L682" s="54"/>
      <c r="M682" s="54"/>
      <c r="N682" s="37">
        <v>808</v>
      </c>
      <c r="O682" s="54"/>
      <c r="P682" s="54"/>
      <c r="Q682" s="54"/>
      <c r="R682" s="63"/>
      <c r="S682" s="54"/>
    </row>
    <row r="683" spans="1:19" ht="15.75" x14ac:dyDescent="0.25">
      <c r="A683">
        <v>0</v>
      </c>
      <c r="B683" t="s">
        <v>1048</v>
      </c>
      <c r="C683" t="b">
        <f>+B683=E683</f>
        <v>1</v>
      </c>
      <c r="D683" s="35">
        <v>184205</v>
      </c>
      <c r="E683" s="36" t="s">
        <v>1048</v>
      </c>
      <c r="F683" s="36" t="s">
        <v>365</v>
      </c>
      <c r="G683" s="35">
        <v>1</v>
      </c>
      <c r="H683" s="35">
        <v>2</v>
      </c>
      <c r="I683" s="35">
        <v>2</v>
      </c>
      <c r="J683" s="35">
        <v>2</v>
      </c>
      <c r="K683" s="36" t="s">
        <v>425</v>
      </c>
      <c r="L683" s="35">
        <v>2</v>
      </c>
      <c r="M683" s="35">
        <v>3144</v>
      </c>
      <c r="N683" s="37">
        <v>2867</v>
      </c>
      <c r="O683" s="35">
        <v>1</v>
      </c>
      <c r="P683" s="36" t="s">
        <v>424</v>
      </c>
      <c r="Q683" s="35">
        <v>2</v>
      </c>
      <c r="R683" s="60"/>
      <c r="S683" s="35">
        <v>3</v>
      </c>
    </row>
    <row r="684" spans="1:19" x14ac:dyDescent="0.2">
      <c r="A684">
        <v>0</v>
      </c>
      <c r="D684" s="54">
        <v>219949</v>
      </c>
      <c r="E684" s="54" t="s">
        <v>2861</v>
      </c>
      <c r="F684" s="57" t="s">
        <v>388</v>
      </c>
      <c r="G684" s="58"/>
      <c r="H684" s="54"/>
      <c r="I684" s="54"/>
      <c r="J684" s="54"/>
      <c r="K684" s="57" t="s">
        <v>3350</v>
      </c>
      <c r="L684" s="54"/>
      <c r="M684" s="54"/>
      <c r="N684" s="37">
        <v>1255</v>
      </c>
      <c r="O684" s="54"/>
      <c r="P684" s="54"/>
      <c r="Q684" s="54"/>
      <c r="R684" s="54"/>
      <c r="S684" s="54"/>
    </row>
    <row r="685" spans="1:19" ht="15.75" x14ac:dyDescent="0.25">
      <c r="A685">
        <v>0</v>
      </c>
      <c r="B685" t="s">
        <v>1007</v>
      </c>
      <c r="C685" t="b">
        <f t="shared" ref="C685:C702" si="11">+B685=E685</f>
        <v>1</v>
      </c>
      <c r="D685" s="35">
        <v>190512</v>
      </c>
      <c r="E685" s="36" t="s">
        <v>1007</v>
      </c>
      <c r="F685" s="36" t="s">
        <v>357</v>
      </c>
      <c r="G685" s="35">
        <v>1</v>
      </c>
      <c r="H685" s="35">
        <v>2</v>
      </c>
      <c r="I685" s="35">
        <v>2</v>
      </c>
      <c r="J685" s="35">
        <v>18</v>
      </c>
      <c r="K685" s="36" t="s">
        <v>474</v>
      </c>
      <c r="L685" s="35">
        <v>18</v>
      </c>
      <c r="M685" s="35">
        <v>13054</v>
      </c>
      <c r="N685" s="37">
        <v>13649</v>
      </c>
      <c r="O685" s="61">
        <v>1</v>
      </c>
      <c r="P685" s="36" t="s">
        <v>424</v>
      </c>
      <c r="Q685" s="35">
        <v>1</v>
      </c>
      <c r="R685" s="61">
        <v>150</v>
      </c>
      <c r="S685" s="35">
        <v>3</v>
      </c>
    </row>
    <row r="686" spans="1:19" ht="15.75" x14ac:dyDescent="0.25">
      <c r="A686">
        <v>0</v>
      </c>
      <c r="B686" t="s">
        <v>1006</v>
      </c>
      <c r="C686" t="b">
        <f t="shared" si="11"/>
        <v>1</v>
      </c>
      <c r="D686" s="35">
        <v>190521</v>
      </c>
      <c r="E686" s="36" t="s">
        <v>1006</v>
      </c>
      <c r="F686" s="36" t="s">
        <v>357</v>
      </c>
      <c r="G686" s="35">
        <v>1</v>
      </c>
      <c r="H686" s="35">
        <v>2</v>
      </c>
      <c r="I686" s="35">
        <v>2</v>
      </c>
      <c r="J686" s="35">
        <v>7</v>
      </c>
      <c r="K686" s="36" t="s">
        <v>425</v>
      </c>
      <c r="L686" s="35">
        <v>7</v>
      </c>
      <c r="M686" s="35">
        <v>17283</v>
      </c>
      <c r="N686" s="37">
        <v>18675</v>
      </c>
      <c r="O686" s="61">
        <v>1</v>
      </c>
      <c r="P686" s="36" t="s">
        <v>424</v>
      </c>
      <c r="Q686" s="35">
        <v>2</v>
      </c>
      <c r="R686" s="37"/>
      <c r="S686" s="35">
        <v>3</v>
      </c>
    </row>
    <row r="687" spans="1:19" ht="15.75" x14ac:dyDescent="0.25">
      <c r="A687">
        <v>0</v>
      </c>
      <c r="B687" t="s">
        <v>1005</v>
      </c>
      <c r="C687" t="b">
        <f t="shared" si="11"/>
        <v>1</v>
      </c>
      <c r="D687" s="35">
        <v>190530</v>
      </c>
      <c r="E687" s="36" t="s">
        <v>1005</v>
      </c>
      <c r="F687" s="36" t="s">
        <v>357</v>
      </c>
      <c r="G687" s="35">
        <v>1</v>
      </c>
      <c r="H687" s="35">
        <v>2</v>
      </c>
      <c r="I687" s="35">
        <v>2</v>
      </c>
      <c r="J687" s="35">
        <v>7</v>
      </c>
      <c r="K687" s="36" t="s">
        <v>425</v>
      </c>
      <c r="L687" s="35">
        <v>7</v>
      </c>
      <c r="M687" s="35">
        <v>7708</v>
      </c>
      <c r="N687" s="37">
        <v>8199</v>
      </c>
      <c r="O687" s="61">
        <v>1</v>
      </c>
      <c r="P687" s="36" t="s">
        <v>424</v>
      </c>
      <c r="Q687" s="35">
        <v>2</v>
      </c>
      <c r="R687" s="60"/>
      <c r="S687" s="35">
        <v>3</v>
      </c>
    </row>
    <row r="688" spans="1:19" ht="15.75" x14ac:dyDescent="0.25">
      <c r="A688">
        <v>0</v>
      </c>
      <c r="B688" t="s">
        <v>1004</v>
      </c>
      <c r="C688" t="b">
        <f t="shared" si="11"/>
        <v>1</v>
      </c>
      <c r="D688" s="35">
        <v>190549</v>
      </c>
      <c r="E688" s="36" t="s">
        <v>1004</v>
      </c>
      <c r="F688" s="36" t="s">
        <v>357</v>
      </c>
      <c r="G688" s="35">
        <v>1</v>
      </c>
      <c r="H688" s="35">
        <v>2</v>
      </c>
      <c r="I688" s="35">
        <v>2</v>
      </c>
      <c r="J688" s="35">
        <v>18</v>
      </c>
      <c r="K688" s="36" t="s">
        <v>474</v>
      </c>
      <c r="L688" s="35">
        <v>18</v>
      </c>
      <c r="M688" s="35">
        <v>12074</v>
      </c>
      <c r="N688" s="37">
        <v>12742</v>
      </c>
      <c r="O688" s="60"/>
      <c r="P688" s="36" t="s">
        <v>424</v>
      </c>
      <c r="Q688" s="35">
        <v>2</v>
      </c>
      <c r="R688" s="60"/>
      <c r="S688" s="35">
        <v>3</v>
      </c>
    </row>
    <row r="689" spans="1:19" ht="15.75" x14ac:dyDescent="0.25">
      <c r="A689">
        <v>0</v>
      </c>
      <c r="B689" t="s">
        <v>1003</v>
      </c>
      <c r="C689" t="b">
        <f t="shared" si="11"/>
        <v>1</v>
      </c>
      <c r="D689" s="35">
        <v>190567</v>
      </c>
      <c r="E689" s="36" t="s">
        <v>1003</v>
      </c>
      <c r="F689" s="36" t="s">
        <v>357</v>
      </c>
      <c r="G689" s="35">
        <v>1</v>
      </c>
      <c r="H689" s="35">
        <v>2</v>
      </c>
      <c r="I689" s="35">
        <v>2</v>
      </c>
      <c r="J689" s="35">
        <v>18</v>
      </c>
      <c r="K689" s="36" t="s">
        <v>474</v>
      </c>
      <c r="L689" s="35">
        <v>18</v>
      </c>
      <c r="M689" s="35">
        <v>11647</v>
      </c>
      <c r="N689" s="37">
        <v>11885</v>
      </c>
      <c r="O689" s="53">
        <v>1</v>
      </c>
      <c r="P689" s="36" t="s">
        <v>424</v>
      </c>
      <c r="Q689" s="35">
        <v>1</v>
      </c>
      <c r="R689" s="61">
        <v>589</v>
      </c>
      <c r="S689" s="35">
        <v>3</v>
      </c>
    </row>
    <row r="690" spans="1:19" ht="15.75" x14ac:dyDescent="0.25">
      <c r="A690">
        <v>0</v>
      </c>
      <c r="B690" t="s">
        <v>1002</v>
      </c>
      <c r="C690" t="b">
        <f t="shared" si="11"/>
        <v>1</v>
      </c>
      <c r="D690" s="35">
        <v>190576</v>
      </c>
      <c r="E690" s="36" t="s">
        <v>1002</v>
      </c>
      <c r="F690" s="36" t="s">
        <v>357</v>
      </c>
      <c r="G690" s="35">
        <v>1</v>
      </c>
      <c r="H690" s="35">
        <v>2</v>
      </c>
      <c r="I690" s="35">
        <v>2</v>
      </c>
      <c r="J690" s="35">
        <v>15</v>
      </c>
      <c r="K690" s="36" t="s">
        <v>529</v>
      </c>
      <c r="L690" s="35">
        <v>15</v>
      </c>
      <c r="M690" s="35">
        <v>5304</v>
      </c>
      <c r="N690" s="37">
        <v>5323</v>
      </c>
      <c r="O690" s="35">
        <v>1</v>
      </c>
      <c r="P690" s="36" t="s">
        <v>424</v>
      </c>
      <c r="Q690" s="35">
        <v>2</v>
      </c>
      <c r="R690" s="60"/>
      <c r="S690" s="35">
        <v>3</v>
      </c>
    </row>
    <row r="691" spans="1:19" ht="15.75" x14ac:dyDescent="0.25">
      <c r="A691">
        <v>0</v>
      </c>
      <c r="B691" t="s">
        <v>1001</v>
      </c>
      <c r="C691" t="b">
        <f t="shared" si="11"/>
        <v>1</v>
      </c>
      <c r="D691" s="35">
        <v>190585</v>
      </c>
      <c r="E691" s="36" t="s">
        <v>1001</v>
      </c>
      <c r="F691" s="36" t="s">
        <v>357</v>
      </c>
      <c r="G691" s="35">
        <v>1</v>
      </c>
      <c r="H691" s="35">
        <v>2</v>
      </c>
      <c r="I691" s="35">
        <v>2</v>
      </c>
      <c r="J691" s="35">
        <v>7</v>
      </c>
      <c r="K691" s="36" t="s">
        <v>425</v>
      </c>
      <c r="L691" s="35">
        <v>7</v>
      </c>
      <c r="M691" s="35">
        <v>4678</v>
      </c>
      <c r="N691" s="37">
        <v>5026</v>
      </c>
      <c r="O691" s="35">
        <v>1</v>
      </c>
      <c r="P691" s="36" t="s">
        <v>424</v>
      </c>
      <c r="Q691" s="35">
        <v>2</v>
      </c>
      <c r="R691" s="37"/>
      <c r="S691" s="35">
        <v>3</v>
      </c>
    </row>
    <row r="692" spans="1:19" ht="15.75" x14ac:dyDescent="0.25">
      <c r="A692">
        <v>0</v>
      </c>
      <c r="B692" t="s">
        <v>331</v>
      </c>
      <c r="C692" t="b">
        <f t="shared" si="11"/>
        <v>1</v>
      </c>
      <c r="D692" s="35">
        <v>190594</v>
      </c>
      <c r="E692" s="36" t="s">
        <v>331</v>
      </c>
      <c r="F692" s="36" t="s">
        <v>357</v>
      </c>
      <c r="G692" s="35">
        <v>1</v>
      </c>
      <c r="H692" s="35">
        <v>2</v>
      </c>
      <c r="I692" s="35">
        <v>2</v>
      </c>
      <c r="J692" s="35">
        <v>18</v>
      </c>
      <c r="K692" s="36" t="s">
        <v>474</v>
      </c>
      <c r="L692" s="35">
        <v>18</v>
      </c>
      <c r="M692" s="35">
        <v>15738</v>
      </c>
      <c r="N692" s="37">
        <v>16886</v>
      </c>
      <c r="O692" s="60"/>
      <c r="P692" s="36" t="s">
        <v>424</v>
      </c>
      <c r="Q692" s="35">
        <v>1</v>
      </c>
      <c r="R692" s="35">
        <v>646</v>
      </c>
      <c r="S692" s="35">
        <v>3</v>
      </c>
    </row>
    <row r="693" spans="1:19" ht="15.75" x14ac:dyDescent="0.25">
      <c r="A693">
        <v>0</v>
      </c>
      <c r="B693" t="s">
        <v>1000</v>
      </c>
      <c r="C693" t="b">
        <f t="shared" si="11"/>
        <v>1</v>
      </c>
      <c r="D693" s="35">
        <v>190600</v>
      </c>
      <c r="E693" s="36" t="s">
        <v>1000</v>
      </c>
      <c r="F693" s="36" t="s">
        <v>357</v>
      </c>
      <c r="G693" s="35">
        <v>1</v>
      </c>
      <c r="H693" s="35">
        <v>2</v>
      </c>
      <c r="I693" s="35">
        <v>2</v>
      </c>
      <c r="J693" s="35">
        <v>18</v>
      </c>
      <c r="K693" s="36" t="s">
        <v>474</v>
      </c>
      <c r="L693" s="35">
        <v>18</v>
      </c>
      <c r="M693" s="35">
        <v>12037</v>
      </c>
      <c r="N693" s="37">
        <v>12419</v>
      </c>
      <c r="O693" s="60"/>
      <c r="P693" s="36" t="s">
        <v>424</v>
      </c>
      <c r="Q693" s="35">
        <v>2</v>
      </c>
      <c r="R693" s="37"/>
      <c r="S693" s="35">
        <v>3</v>
      </c>
    </row>
    <row r="694" spans="1:19" ht="15.75" x14ac:dyDescent="0.25">
      <c r="A694">
        <v>0</v>
      </c>
      <c r="B694" t="s">
        <v>999</v>
      </c>
      <c r="C694" t="b">
        <f t="shared" si="11"/>
        <v>1</v>
      </c>
      <c r="D694" s="35">
        <v>190619</v>
      </c>
      <c r="E694" s="36" t="s">
        <v>999</v>
      </c>
      <c r="F694" s="36" t="s">
        <v>357</v>
      </c>
      <c r="G694" s="35">
        <v>1</v>
      </c>
      <c r="H694" s="35">
        <v>2</v>
      </c>
      <c r="I694" s="35">
        <v>2</v>
      </c>
      <c r="J694" s="35">
        <v>7</v>
      </c>
      <c r="K694" s="36" t="s">
        <v>425</v>
      </c>
      <c r="L694" s="35">
        <v>7</v>
      </c>
      <c r="M694" s="35">
        <v>13690</v>
      </c>
      <c r="N694" s="37">
        <v>13386</v>
      </c>
      <c r="O694" s="35">
        <v>1</v>
      </c>
      <c r="P694" s="36" t="s">
        <v>424</v>
      </c>
      <c r="Q694" s="35">
        <v>2</v>
      </c>
      <c r="R694" s="60"/>
      <c r="S694" s="35">
        <v>3</v>
      </c>
    </row>
    <row r="695" spans="1:19" ht="15.75" x14ac:dyDescent="0.25">
      <c r="A695">
        <v>0</v>
      </c>
      <c r="B695" t="s">
        <v>998</v>
      </c>
      <c r="C695" t="b">
        <f t="shared" si="11"/>
        <v>1</v>
      </c>
      <c r="D695" s="35">
        <v>190628</v>
      </c>
      <c r="E695" s="36" t="s">
        <v>998</v>
      </c>
      <c r="F695" s="36" t="s">
        <v>357</v>
      </c>
      <c r="G695" s="35">
        <v>1</v>
      </c>
      <c r="H695" s="35">
        <v>2</v>
      </c>
      <c r="I695" s="35">
        <v>2</v>
      </c>
      <c r="J695" s="35">
        <v>6</v>
      </c>
      <c r="K695" s="36" t="s">
        <v>425</v>
      </c>
      <c r="L695" s="35">
        <v>6</v>
      </c>
      <c r="M695" s="35">
        <v>12634</v>
      </c>
      <c r="N695" s="37">
        <v>13513</v>
      </c>
      <c r="O695" s="35">
        <v>1</v>
      </c>
      <c r="P695" s="36" t="s">
        <v>424</v>
      </c>
      <c r="Q695" s="35">
        <v>2</v>
      </c>
      <c r="R695" s="37"/>
      <c r="S695" s="35">
        <v>3</v>
      </c>
    </row>
    <row r="696" spans="1:19" ht="15.75" x14ac:dyDescent="0.25">
      <c r="A696">
        <v>0</v>
      </c>
      <c r="B696" t="s">
        <v>204</v>
      </c>
      <c r="C696" t="b">
        <f t="shared" si="11"/>
        <v>1</v>
      </c>
      <c r="D696" s="35">
        <v>190637</v>
      </c>
      <c r="E696" s="36" t="s">
        <v>204</v>
      </c>
      <c r="F696" s="36" t="s">
        <v>357</v>
      </c>
      <c r="G696" s="35">
        <v>1</v>
      </c>
      <c r="H696" s="35">
        <v>2</v>
      </c>
      <c r="I696" s="35">
        <v>2</v>
      </c>
      <c r="J696" s="35">
        <v>18</v>
      </c>
      <c r="K696" s="36" t="s">
        <v>474</v>
      </c>
      <c r="L696" s="35">
        <v>18</v>
      </c>
      <c r="M696" s="35">
        <v>8131</v>
      </c>
      <c r="N696" s="37">
        <v>8325</v>
      </c>
      <c r="O696" s="60"/>
      <c r="P696" s="36" t="s">
        <v>424</v>
      </c>
      <c r="Q696" s="35">
        <v>2</v>
      </c>
      <c r="R696" s="37"/>
      <c r="S696" s="35">
        <v>3</v>
      </c>
    </row>
    <row r="697" spans="1:19" ht="15.75" x14ac:dyDescent="0.25">
      <c r="A697">
        <v>0</v>
      </c>
      <c r="B697" t="s">
        <v>245</v>
      </c>
      <c r="C697" t="b">
        <f t="shared" si="11"/>
        <v>1</v>
      </c>
      <c r="D697" s="35">
        <v>190646</v>
      </c>
      <c r="E697" s="36" t="s">
        <v>245</v>
      </c>
      <c r="F697" s="36" t="s">
        <v>357</v>
      </c>
      <c r="G697" s="35">
        <v>1</v>
      </c>
      <c r="H697" s="35">
        <v>2</v>
      </c>
      <c r="I697" s="35">
        <v>2</v>
      </c>
      <c r="J697" s="35">
        <v>23</v>
      </c>
      <c r="K697" s="36" t="s">
        <v>515</v>
      </c>
      <c r="L697" s="35">
        <v>23</v>
      </c>
      <c r="M697" s="35">
        <v>5335</v>
      </c>
      <c r="N697" s="37">
        <v>5159</v>
      </c>
      <c r="O697" s="37"/>
      <c r="P697" s="36" t="s">
        <v>424</v>
      </c>
      <c r="Q697" s="35">
        <v>2</v>
      </c>
      <c r="R697" s="37"/>
      <c r="S697" s="35">
        <v>3</v>
      </c>
    </row>
    <row r="698" spans="1:19" ht="15.75" x14ac:dyDescent="0.25">
      <c r="A698">
        <v>0</v>
      </c>
      <c r="B698" t="s">
        <v>43</v>
      </c>
      <c r="C698" t="b">
        <f t="shared" si="11"/>
        <v>1</v>
      </c>
      <c r="D698" s="35">
        <v>190655</v>
      </c>
      <c r="E698" s="36" t="s">
        <v>43</v>
      </c>
      <c r="F698" s="36" t="s">
        <v>357</v>
      </c>
      <c r="G698" s="35">
        <v>1</v>
      </c>
      <c r="H698" s="35">
        <v>2</v>
      </c>
      <c r="I698" s="35">
        <v>2</v>
      </c>
      <c r="J698" s="35">
        <v>23</v>
      </c>
      <c r="K698" s="36" t="s">
        <v>515</v>
      </c>
      <c r="L698" s="35">
        <v>23</v>
      </c>
      <c r="M698" s="35">
        <v>11320</v>
      </c>
      <c r="N698" s="37">
        <v>12958</v>
      </c>
      <c r="O698" s="60"/>
      <c r="P698" s="36" t="s">
        <v>424</v>
      </c>
      <c r="Q698" s="35">
        <v>2</v>
      </c>
      <c r="R698" s="37"/>
      <c r="S698" s="35">
        <v>3</v>
      </c>
    </row>
    <row r="699" spans="1:19" ht="15.75" x14ac:dyDescent="0.25">
      <c r="A699">
        <v>0</v>
      </c>
      <c r="B699" t="s">
        <v>997</v>
      </c>
      <c r="C699" t="b">
        <f t="shared" si="11"/>
        <v>1</v>
      </c>
      <c r="D699" s="35">
        <v>190664</v>
      </c>
      <c r="E699" s="36" t="s">
        <v>997</v>
      </c>
      <c r="F699" s="36" t="s">
        <v>357</v>
      </c>
      <c r="G699" s="35">
        <v>1</v>
      </c>
      <c r="H699" s="35">
        <v>2</v>
      </c>
      <c r="I699" s="35">
        <v>2</v>
      </c>
      <c r="J699" s="35">
        <v>18</v>
      </c>
      <c r="K699" s="36" t="s">
        <v>474</v>
      </c>
      <c r="L699" s="35">
        <v>18</v>
      </c>
      <c r="M699" s="35">
        <v>15235</v>
      </c>
      <c r="N699" s="37">
        <v>14235</v>
      </c>
      <c r="O699" s="60"/>
      <c r="P699" s="36" t="s">
        <v>424</v>
      </c>
      <c r="Q699" s="35">
        <v>1</v>
      </c>
      <c r="R699" s="35">
        <v>506</v>
      </c>
      <c r="S699" s="35">
        <v>2</v>
      </c>
    </row>
    <row r="700" spans="1:19" ht="15.75" x14ac:dyDescent="0.25">
      <c r="A700">
        <v>0</v>
      </c>
      <c r="B700" t="s">
        <v>996</v>
      </c>
      <c r="C700" t="b">
        <f t="shared" si="11"/>
        <v>1</v>
      </c>
      <c r="D700" s="35">
        <v>190673</v>
      </c>
      <c r="E700" s="36" t="s">
        <v>996</v>
      </c>
      <c r="F700" s="36" t="s">
        <v>357</v>
      </c>
      <c r="G700" s="35">
        <v>1</v>
      </c>
      <c r="H700" s="35">
        <v>2</v>
      </c>
      <c r="I700" s="35">
        <v>2</v>
      </c>
      <c r="J700" s="35">
        <v>7</v>
      </c>
      <c r="K700" s="36" t="s">
        <v>425</v>
      </c>
      <c r="L700" s="35">
        <v>7</v>
      </c>
      <c r="M700" s="35">
        <v>11289</v>
      </c>
      <c r="N700" s="37">
        <v>11864</v>
      </c>
      <c r="O700" s="35">
        <v>1</v>
      </c>
      <c r="P700" s="36" t="s">
        <v>424</v>
      </c>
      <c r="Q700" s="35">
        <v>2</v>
      </c>
      <c r="R700" s="37"/>
      <c r="S700" s="35">
        <v>3</v>
      </c>
    </row>
    <row r="701" spans="1:19" ht="15.75" x14ac:dyDescent="0.25">
      <c r="A701">
        <v>0</v>
      </c>
      <c r="B701" t="s">
        <v>995</v>
      </c>
      <c r="C701" t="b">
        <f t="shared" si="11"/>
        <v>1</v>
      </c>
      <c r="D701" s="35">
        <v>190682</v>
      </c>
      <c r="E701" s="36" t="s">
        <v>995</v>
      </c>
      <c r="F701" s="36" t="s">
        <v>357</v>
      </c>
      <c r="G701" s="35">
        <v>1</v>
      </c>
      <c r="H701" s="35">
        <v>2</v>
      </c>
      <c r="I701" s="35">
        <v>2</v>
      </c>
      <c r="J701" s="35">
        <v>31</v>
      </c>
      <c r="K701" s="36" t="s">
        <v>455</v>
      </c>
      <c r="L701" s="35">
        <v>31</v>
      </c>
      <c r="M701" s="35">
        <v>440</v>
      </c>
      <c r="N701" s="37">
        <v>381</v>
      </c>
      <c r="O701" s="60"/>
      <c r="P701" s="36" t="s">
        <v>424</v>
      </c>
      <c r="Q701" s="35">
        <v>2</v>
      </c>
      <c r="R701" s="37"/>
      <c r="S701" s="35">
        <v>3</v>
      </c>
    </row>
    <row r="702" spans="1:19" ht="15.75" x14ac:dyDescent="0.25">
      <c r="A702">
        <v>0</v>
      </c>
      <c r="B702" t="s">
        <v>994</v>
      </c>
      <c r="C702" t="b">
        <f t="shared" si="11"/>
        <v>1</v>
      </c>
      <c r="D702" s="35">
        <v>190691</v>
      </c>
      <c r="E702" s="36" t="s">
        <v>994</v>
      </c>
      <c r="F702" s="36" t="s">
        <v>357</v>
      </c>
      <c r="G702" s="35">
        <v>1</v>
      </c>
      <c r="H702" s="35">
        <v>2</v>
      </c>
      <c r="I702" s="35">
        <v>2</v>
      </c>
      <c r="J702" s="35">
        <v>22</v>
      </c>
      <c r="K702" s="36" t="s">
        <v>437</v>
      </c>
      <c r="L702" s="35">
        <v>22</v>
      </c>
      <c r="M702" s="35">
        <v>5888</v>
      </c>
      <c r="N702" s="37">
        <v>6453</v>
      </c>
      <c r="O702" s="60"/>
      <c r="P702" s="36" t="s">
        <v>424</v>
      </c>
      <c r="Q702" s="35">
        <v>2</v>
      </c>
      <c r="R702" s="60"/>
      <c r="S702" s="35">
        <v>3</v>
      </c>
    </row>
    <row r="703" spans="1:19" x14ac:dyDescent="0.2">
      <c r="A703">
        <v>0</v>
      </c>
      <c r="D703" s="54">
        <v>165529</v>
      </c>
      <c r="E703" s="54" t="s">
        <v>2222</v>
      </c>
      <c r="F703" s="57" t="s">
        <v>374</v>
      </c>
      <c r="G703" s="58"/>
      <c r="H703" s="54"/>
      <c r="I703" s="54"/>
      <c r="J703" s="54"/>
      <c r="K703" s="57" t="s">
        <v>3350</v>
      </c>
      <c r="L703" s="54"/>
      <c r="M703" s="54"/>
      <c r="N703" s="37">
        <v>2484</v>
      </c>
      <c r="O703" s="54"/>
      <c r="P703" s="54"/>
      <c r="Q703" s="54"/>
      <c r="R703" s="54"/>
      <c r="S703" s="54"/>
    </row>
    <row r="704" spans="1:19" x14ac:dyDescent="0.2">
      <c r="A704">
        <v>0</v>
      </c>
      <c r="D704" s="54">
        <v>211893</v>
      </c>
      <c r="E704" s="54" t="s">
        <v>2740</v>
      </c>
      <c r="F704" s="57" t="s">
        <v>379</v>
      </c>
      <c r="G704" s="58"/>
      <c r="H704" s="54"/>
      <c r="I704" s="54"/>
      <c r="J704" s="54"/>
      <c r="K704" s="57" t="s">
        <v>3366</v>
      </c>
      <c r="L704" s="54"/>
      <c r="M704" s="54"/>
      <c r="N704" s="37">
        <v>168</v>
      </c>
      <c r="O704" s="54"/>
      <c r="P704" s="54"/>
      <c r="Q704" s="54"/>
      <c r="R704" s="54"/>
      <c r="S704" s="54"/>
    </row>
    <row r="705" spans="1:19" ht="15.75" x14ac:dyDescent="0.25">
      <c r="A705">
        <v>0</v>
      </c>
      <c r="B705" t="s">
        <v>885</v>
      </c>
      <c r="C705" t="b">
        <f>+B705=E705</f>
        <v>1</v>
      </c>
      <c r="D705" s="35">
        <v>202356</v>
      </c>
      <c r="E705" s="36" t="s">
        <v>885</v>
      </c>
      <c r="F705" s="36" t="s">
        <v>383</v>
      </c>
      <c r="G705" s="35">
        <v>1</v>
      </c>
      <c r="H705" s="35">
        <v>2</v>
      </c>
      <c r="I705" s="35">
        <v>2</v>
      </c>
      <c r="J705" s="35">
        <v>7</v>
      </c>
      <c r="K705" s="36" t="s">
        <v>425</v>
      </c>
      <c r="L705" s="35">
        <v>7</v>
      </c>
      <c r="M705" s="35">
        <v>18876</v>
      </c>
      <c r="N705" s="37">
        <v>15698</v>
      </c>
      <c r="O705" s="35">
        <v>1</v>
      </c>
      <c r="P705" s="36" t="s">
        <v>424</v>
      </c>
      <c r="Q705" s="35">
        <v>2</v>
      </c>
      <c r="R705" s="37"/>
      <c r="S705" s="35">
        <v>3</v>
      </c>
    </row>
    <row r="706" spans="1:19" ht="15.75" x14ac:dyDescent="0.25">
      <c r="A706">
        <v>0</v>
      </c>
      <c r="B706" t="s">
        <v>1592</v>
      </c>
      <c r="C706" t="b">
        <f>+B706=E706</f>
        <v>1</v>
      </c>
      <c r="D706" s="35">
        <v>113218</v>
      </c>
      <c r="E706" s="36" t="s">
        <v>1592</v>
      </c>
      <c r="F706" s="36" t="s">
        <v>368</v>
      </c>
      <c r="G706" s="35">
        <v>1</v>
      </c>
      <c r="H706" s="35">
        <v>2</v>
      </c>
      <c r="I706" s="35">
        <v>2</v>
      </c>
      <c r="J706" s="35">
        <v>5</v>
      </c>
      <c r="K706" s="36" t="s">
        <v>425</v>
      </c>
      <c r="L706" s="35">
        <v>5</v>
      </c>
      <c r="M706" s="35">
        <v>4907</v>
      </c>
      <c r="N706" s="37">
        <v>4369</v>
      </c>
      <c r="O706" s="35">
        <v>1</v>
      </c>
      <c r="P706" s="36" t="s">
        <v>424</v>
      </c>
      <c r="Q706" s="35">
        <v>2</v>
      </c>
      <c r="R706" s="60"/>
      <c r="S706" s="35">
        <v>3</v>
      </c>
    </row>
    <row r="707" spans="1:19" ht="15.75" x14ac:dyDescent="0.25">
      <c r="A707">
        <v>0</v>
      </c>
      <c r="B707" t="s">
        <v>1591</v>
      </c>
      <c r="C707" t="b">
        <f>+B707=E707</f>
        <v>1</v>
      </c>
      <c r="D707" s="35">
        <v>113236</v>
      </c>
      <c r="E707" s="36" t="s">
        <v>1591</v>
      </c>
      <c r="F707" s="36" t="s">
        <v>368</v>
      </c>
      <c r="G707" s="35">
        <v>1</v>
      </c>
      <c r="H707" s="35">
        <v>2</v>
      </c>
      <c r="I707" s="35">
        <v>2</v>
      </c>
      <c r="J707" s="35">
        <v>5</v>
      </c>
      <c r="K707" s="36" t="s">
        <v>425</v>
      </c>
      <c r="L707" s="35">
        <v>5</v>
      </c>
      <c r="M707" s="35">
        <v>9081</v>
      </c>
      <c r="N707" s="37">
        <v>8706</v>
      </c>
      <c r="O707" s="35">
        <v>1</v>
      </c>
      <c r="P707" s="36" t="s">
        <v>424</v>
      </c>
      <c r="Q707" s="35">
        <v>2</v>
      </c>
      <c r="R707" s="37"/>
      <c r="S707" s="35">
        <v>3</v>
      </c>
    </row>
    <row r="708" spans="1:19" ht="15.75" x14ac:dyDescent="0.25">
      <c r="A708">
        <v>0</v>
      </c>
      <c r="B708" t="s">
        <v>623</v>
      </c>
      <c r="C708" t="b">
        <f>+B708=E708</f>
        <v>1</v>
      </c>
      <c r="D708" s="35">
        <v>231873</v>
      </c>
      <c r="E708" s="36" t="s">
        <v>623</v>
      </c>
      <c r="F708" s="36" t="s">
        <v>364</v>
      </c>
      <c r="G708" s="35">
        <v>1</v>
      </c>
      <c r="H708" s="35">
        <v>2</v>
      </c>
      <c r="I708" s="35">
        <v>2</v>
      </c>
      <c r="J708" s="35">
        <v>1</v>
      </c>
      <c r="K708" s="36" t="s">
        <v>425</v>
      </c>
      <c r="L708" s="35">
        <v>1</v>
      </c>
      <c r="M708" s="35">
        <v>858</v>
      </c>
      <c r="N708" s="37">
        <v>727</v>
      </c>
      <c r="O708" s="37"/>
      <c r="P708" s="36" t="s">
        <v>424</v>
      </c>
      <c r="Q708" s="35">
        <v>2</v>
      </c>
      <c r="R708" s="37"/>
      <c r="S708" s="35">
        <v>3</v>
      </c>
    </row>
    <row r="709" spans="1:19" x14ac:dyDescent="0.2">
      <c r="A709">
        <v>0</v>
      </c>
      <c r="D709" s="54">
        <v>190725</v>
      </c>
      <c r="E709" s="54" t="s">
        <v>2475</v>
      </c>
      <c r="F709" s="57" t="s">
        <v>357</v>
      </c>
      <c r="G709" s="58"/>
      <c r="H709" s="54"/>
      <c r="I709" s="54"/>
      <c r="J709" s="54"/>
      <c r="K709" s="57" t="s">
        <v>3356</v>
      </c>
      <c r="L709" s="54"/>
      <c r="M709" s="54"/>
      <c r="N709" s="37">
        <v>2480</v>
      </c>
      <c r="P709" s="54"/>
      <c r="Q709" s="54"/>
      <c r="R709" s="63"/>
      <c r="S709" s="54"/>
    </row>
    <row r="710" spans="1:19" ht="15.75" x14ac:dyDescent="0.25">
      <c r="A710">
        <v>0</v>
      </c>
      <c r="B710" t="s">
        <v>901</v>
      </c>
      <c r="C710" t="b">
        <f>+B710=E710</f>
        <v>1</v>
      </c>
      <c r="D710" s="35">
        <v>200314</v>
      </c>
      <c r="E710" s="36" t="s">
        <v>901</v>
      </c>
      <c r="F710" s="36" t="s">
        <v>402</v>
      </c>
      <c r="G710" s="35">
        <v>1</v>
      </c>
      <c r="H710" s="35">
        <v>2</v>
      </c>
      <c r="I710" s="35">
        <v>2</v>
      </c>
      <c r="J710" s="35">
        <v>11</v>
      </c>
      <c r="K710" s="36" t="s">
        <v>458</v>
      </c>
      <c r="L710" s="35">
        <v>11</v>
      </c>
      <c r="M710" s="35">
        <v>582</v>
      </c>
      <c r="N710" s="37">
        <v>510</v>
      </c>
      <c r="O710" s="53">
        <v>1</v>
      </c>
      <c r="P710" s="36" t="s">
        <v>424</v>
      </c>
      <c r="Q710" s="35">
        <v>1</v>
      </c>
      <c r="R710" s="61">
        <v>250</v>
      </c>
      <c r="S710" s="35">
        <v>1</v>
      </c>
    </row>
    <row r="711" spans="1:19" ht="15.75" x14ac:dyDescent="0.25">
      <c r="A711">
        <v>0</v>
      </c>
      <c r="B711" t="s">
        <v>1154</v>
      </c>
      <c r="C711" t="b">
        <f>+B711=E711</f>
        <v>1</v>
      </c>
      <c r="D711" s="35">
        <v>173416</v>
      </c>
      <c r="E711" s="36" t="s">
        <v>1154</v>
      </c>
      <c r="F711" s="36" t="s">
        <v>393</v>
      </c>
      <c r="G711" s="35">
        <v>1</v>
      </c>
      <c r="H711" s="35">
        <v>2</v>
      </c>
      <c r="I711" s="35">
        <v>2</v>
      </c>
      <c r="J711" s="35">
        <v>4</v>
      </c>
      <c r="K711" s="36" t="s">
        <v>425</v>
      </c>
      <c r="L711" s="35">
        <v>4</v>
      </c>
      <c r="M711" s="35">
        <v>2348</v>
      </c>
      <c r="N711" s="37">
        <v>2044</v>
      </c>
      <c r="O711" s="37"/>
      <c r="P711" s="36" t="s">
        <v>424</v>
      </c>
      <c r="Q711" s="35">
        <v>2</v>
      </c>
      <c r="R711" s="60"/>
      <c r="S711" s="35">
        <v>3</v>
      </c>
    </row>
    <row r="712" spans="1:19" ht="15.75" x14ac:dyDescent="0.25">
      <c r="A712">
        <v>0</v>
      </c>
      <c r="B712" t="s">
        <v>177</v>
      </c>
      <c r="C712" t="b">
        <f>+B712=E712</f>
        <v>1</v>
      </c>
      <c r="D712" s="35">
        <v>219082</v>
      </c>
      <c r="E712" s="36" t="s">
        <v>177</v>
      </c>
      <c r="F712" s="36" t="s">
        <v>403</v>
      </c>
      <c r="G712" s="35">
        <v>1</v>
      </c>
      <c r="H712" s="35">
        <v>2</v>
      </c>
      <c r="I712" s="35">
        <v>2</v>
      </c>
      <c r="J712" s="35">
        <v>20</v>
      </c>
      <c r="K712" s="36" t="s">
        <v>449</v>
      </c>
      <c r="L712" s="35">
        <v>20</v>
      </c>
      <c r="M712" s="35">
        <v>1837</v>
      </c>
      <c r="N712" s="37">
        <v>1996</v>
      </c>
      <c r="O712" s="37"/>
      <c r="P712" s="36" t="s">
        <v>424</v>
      </c>
      <c r="Q712" s="35">
        <v>1</v>
      </c>
      <c r="R712" s="35">
        <v>688</v>
      </c>
      <c r="S712" s="35">
        <v>2</v>
      </c>
    </row>
    <row r="713" spans="1:19" x14ac:dyDescent="0.2">
      <c r="A713">
        <v>0</v>
      </c>
      <c r="D713" s="54">
        <v>219091</v>
      </c>
      <c r="E713" s="54" t="s">
        <v>2847</v>
      </c>
      <c r="F713" s="57" t="s">
        <v>403</v>
      </c>
      <c r="G713" s="58"/>
      <c r="H713" s="54"/>
      <c r="I713" s="54"/>
      <c r="J713" s="54"/>
      <c r="K713" s="57" t="s">
        <v>3349</v>
      </c>
      <c r="L713" s="54"/>
      <c r="M713" s="54"/>
      <c r="N713" s="37">
        <v>778</v>
      </c>
      <c r="O713" s="54"/>
      <c r="P713" s="54"/>
      <c r="Q713" s="54"/>
      <c r="R713" s="54"/>
      <c r="S713" s="54"/>
    </row>
    <row r="714" spans="1:19" x14ac:dyDescent="0.2">
      <c r="A714">
        <v>0</v>
      </c>
      <c r="D714" s="54">
        <v>224226</v>
      </c>
      <c r="E714" s="54" t="s">
        <v>2900</v>
      </c>
      <c r="F714" s="57" t="s">
        <v>366</v>
      </c>
      <c r="G714" s="58"/>
      <c r="H714" s="54"/>
      <c r="I714" s="54"/>
      <c r="J714" s="54"/>
      <c r="K714" s="57" t="s">
        <v>3356</v>
      </c>
      <c r="L714" s="54"/>
      <c r="M714" s="54"/>
      <c r="N714" s="37">
        <v>4006</v>
      </c>
      <c r="O714" s="54"/>
      <c r="P714" s="54"/>
      <c r="Q714" s="54"/>
      <c r="R714" s="63"/>
      <c r="S714" s="54"/>
    </row>
    <row r="715" spans="1:19" ht="15.75" x14ac:dyDescent="0.25">
      <c r="A715">
        <v>0</v>
      </c>
      <c r="D715" s="54">
        <v>224244</v>
      </c>
      <c r="E715" s="54" t="s">
        <v>2901</v>
      </c>
      <c r="F715" s="57" t="s">
        <v>366</v>
      </c>
      <c r="G715" s="58"/>
      <c r="H715" s="54"/>
      <c r="I715" s="54"/>
      <c r="J715" s="54"/>
      <c r="K715" s="43" t="s">
        <v>3363</v>
      </c>
      <c r="L715" s="54"/>
      <c r="M715" s="54"/>
      <c r="N715" s="37">
        <v>263</v>
      </c>
      <c r="O715" s="54"/>
      <c r="P715" s="54"/>
      <c r="Q715" s="54"/>
      <c r="R715" s="54"/>
      <c r="S715" s="54"/>
    </row>
    <row r="716" spans="1:19" ht="15.75" x14ac:dyDescent="0.25">
      <c r="A716">
        <v>0</v>
      </c>
      <c r="D716" s="54">
        <v>224305</v>
      </c>
      <c r="E716" s="54" t="s">
        <v>2902</v>
      </c>
      <c r="F716" s="57" t="s">
        <v>366</v>
      </c>
      <c r="G716" s="58"/>
      <c r="H716" s="54"/>
      <c r="I716" s="54"/>
      <c r="J716" s="54"/>
      <c r="K716" s="43" t="s">
        <v>3363</v>
      </c>
      <c r="L716" s="54"/>
      <c r="M716" s="54"/>
      <c r="N716" s="37">
        <v>1363</v>
      </c>
      <c r="O716" s="54"/>
      <c r="P716" s="54"/>
      <c r="Q716" s="54"/>
      <c r="R716" s="54"/>
      <c r="S716" s="54"/>
    </row>
    <row r="717" spans="1:19" ht="15.75" x14ac:dyDescent="0.25">
      <c r="A717">
        <v>0</v>
      </c>
      <c r="B717" t="s">
        <v>54</v>
      </c>
      <c r="C717" t="b">
        <f>+B717=E717</f>
        <v>1</v>
      </c>
      <c r="D717" s="35">
        <v>139463</v>
      </c>
      <c r="E717" s="36" t="s">
        <v>54</v>
      </c>
      <c r="F717" s="36" t="s">
        <v>359</v>
      </c>
      <c r="G717" s="35">
        <v>1</v>
      </c>
      <c r="H717" s="35">
        <v>2</v>
      </c>
      <c r="I717" s="35">
        <v>2</v>
      </c>
      <c r="J717" s="35">
        <v>23</v>
      </c>
      <c r="K717" s="36" t="s">
        <v>515</v>
      </c>
      <c r="L717" s="35">
        <v>23</v>
      </c>
      <c r="M717" s="35">
        <v>4439</v>
      </c>
      <c r="N717" s="37">
        <v>3839</v>
      </c>
      <c r="O717" s="60"/>
      <c r="P717" s="36" t="s">
        <v>424</v>
      </c>
      <c r="Q717" s="35">
        <v>1</v>
      </c>
      <c r="R717" s="61">
        <v>240</v>
      </c>
      <c r="S717" s="35">
        <v>3</v>
      </c>
    </row>
    <row r="718" spans="1:19" ht="15.75" x14ac:dyDescent="0.25">
      <c r="A718">
        <v>0</v>
      </c>
      <c r="B718" t="s">
        <v>1389</v>
      </c>
      <c r="C718" t="b">
        <f>+B718=E718</f>
        <v>1</v>
      </c>
      <c r="D718" s="35">
        <v>144564</v>
      </c>
      <c r="E718" s="36" t="s">
        <v>1389</v>
      </c>
      <c r="F718" s="36" t="s">
        <v>363</v>
      </c>
      <c r="G718" s="35">
        <v>1</v>
      </c>
      <c r="H718" s="35">
        <v>2</v>
      </c>
      <c r="I718" s="35">
        <v>2</v>
      </c>
      <c r="J718" s="35">
        <v>3</v>
      </c>
      <c r="K718" s="36" t="s">
        <v>425</v>
      </c>
      <c r="L718" s="35">
        <v>3</v>
      </c>
      <c r="M718" s="35">
        <v>2272</v>
      </c>
      <c r="N718" s="37">
        <v>2135</v>
      </c>
      <c r="O718" s="35">
        <v>1</v>
      </c>
      <c r="P718" s="36" t="s">
        <v>424</v>
      </c>
      <c r="Q718" s="35">
        <v>2</v>
      </c>
      <c r="R718" s="37"/>
      <c r="S718" s="35">
        <v>3</v>
      </c>
    </row>
    <row r="719" spans="1:19" ht="15.75" x14ac:dyDescent="0.25">
      <c r="A719">
        <v>0</v>
      </c>
      <c r="B719" t="s">
        <v>622</v>
      </c>
      <c r="C719" t="b">
        <f>+B719=E719</f>
        <v>1</v>
      </c>
      <c r="D719" s="35">
        <v>231882</v>
      </c>
      <c r="E719" s="36" t="s">
        <v>622</v>
      </c>
      <c r="F719" s="36" t="s">
        <v>364</v>
      </c>
      <c r="G719" s="35">
        <v>1</v>
      </c>
      <c r="H719" s="35">
        <v>2</v>
      </c>
      <c r="I719" s="35">
        <v>2</v>
      </c>
      <c r="J719" s="35">
        <v>2</v>
      </c>
      <c r="K719" s="36" t="s">
        <v>425</v>
      </c>
      <c r="L719" s="35">
        <v>2</v>
      </c>
      <c r="M719" s="35">
        <v>2671</v>
      </c>
      <c r="N719" s="37">
        <v>2460</v>
      </c>
      <c r="O719" s="53">
        <v>1</v>
      </c>
      <c r="P719" s="36" t="s">
        <v>424</v>
      </c>
      <c r="Q719" s="35">
        <v>2</v>
      </c>
      <c r="R719" s="60"/>
      <c r="S719" s="35">
        <v>3</v>
      </c>
    </row>
    <row r="720" spans="1:19" x14ac:dyDescent="0.2">
      <c r="A720">
        <v>0</v>
      </c>
      <c r="D720" s="54">
        <v>182670</v>
      </c>
      <c r="E720" s="54" t="s">
        <v>2417</v>
      </c>
      <c r="F720" s="57" t="s">
        <v>376</v>
      </c>
      <c r="G720" s="58"/>
      <c r="H720" s="54"/>
      <c r="I720" s="54"/>
      <c r="J720" s="54"/>
      <c r="K720" s="57" t="s">
        <v>3358</v>
      </c>
      <c r="L720" s="54"/>
      <c r="M720" s="54"/>
      <c r="N720" s="37">
        <v>6246</v>
      </c>
      <c r="P720" s="54"/>
      <c r="Q720" s="54"/>
      <c r="R720" s="63"/>
      <c r="S720" s="54"/>
    </row>
    <row r="721" spans="1:19" ht="15.75" x14ac:dyDescent="0.25">
      <c r="A721">
        <v>0</v>
      </c>
      <c r="B721" t="s">
        <v>3464</v>
      </c>
      <c r="C721" t="b">
        <f>+B721=E721</f>
        <v>1</v>
      </c>
      <c r="D721" s="35">
        <v>138691</v>
      </c>
      <c r="E721" s="41" t="str">
        <f>+B721</f>
        <v>Darton State College</v>
      </c>
      <c r="F721" s="36" t="s">
        <v>359</v>
      </c>
      <c r="G721" s="35">
        <v>1</v>
      </c>
      <c r="H721" s="35">
        <v>2</v>
      </c>
      <c r="I721" s="35">
        <v>2</v>
      </c>
      <c r="J721" s="35">
        <v>2</v>
      </c>
      <c r="K721" s="36" t="s">
        <v>425</v>
      </c>
      <c r="L721" s="35">
        <v>2</v>
      </c>
      <c r="M721" s="35">
        <v>3857</v>
      </c>
      <c r="N721" s="37">
        <v>4041</v>
      </c>
      <c r="O721" s="37"/>
      <c r="P721" s="36" t="s">
        <v>424</v>
      </c>
      <c r="Q721" s="35">
        <v>1</v>
      </c>
      <c r="R721" s="61">
        <v>280</v>
      </c>
      <c r="S721" s="35">
        <v>1</v>
      </c>
    </row>
    <row r="722" spans="1:19" x14ac:dyDescent="0.2">
      <c r="A722">
        <v>0</v>
      </c>
      <c r="D722" s="54">
        <v>169479</v>
      </c>
      <c r="E722" s="54" t="s">
        <v>2284</v>
      </c>
      <c r="F722" s="57" t="s">
        <v>361</v>
      </c>
      <c r="G722" s="58"/>
      <c r="H722" s="54"/>
      <c r="I722" s="54"/>
      <c r="J722" s="54"/>
      <c r="K722" s="57" t="s">
        <v>3350</v>
      </c>
      <c r="L722" s="54"/>
      <c r="M722" s="54"/>
      <c r="N722" s="37">
        <v>5370</v>
      </c>
      <c r="O722" s="54"/>
      <c r="P722" s="54"/>
      <c r="Q722" s="54"/>
      <c r="R722" s="54"/>
      <c r="S722" s="54"/>
    </row>
    <row r="723" spans="1:19" x14ac:dyDescent="0.2">
      <c r="A723">
        <v>0</v>
      </c>
      <c r="D723" s="54">
        <v>198385</v>
      </c>
      <c r="E723" s="54" t="s">
        <v>2585</v>
      </c>
      <c r="F723" s="57" t="s">
        <v>387</v>
      </c>
      <c r="G723" s="58"/>
      <c r="H723" s="54"/>
      <c r="I723" s="54"/>
      <c r="J723" s="54"/>
      <c r="K723" s="57" t="s">
        <v>3348</v>
      </c>
      <c r="L723" s="54"/>
      <c r="M723" s="54"/>
      <c r="N723" s="37">
        <v>1788</v>
      </c>
      <c r="P723" s="54"/>
      <c r="Q723" s="54"/>
      <c r="R723" s="63"/>
      <c r="S723" s="54"/>
    </row>
    <row r="724" spans="1:19" ht="15.75" x14ac:dyDescent="0.25">
      <c r="A724">
        <v>0</v>
      </c>
      <c r="B724" t="s">
        <v>953</v>
      </c>
      <c r="C724" t="b">
        <f>+B724=E724</f>
        <v>1</v>
      </c>
      <c r="D724" s="35">
        <v>198376</v>
      </c>
      <c r="E724" s="36" t="s">
        <v>953</v>
      </c>
      <c r="F724" s="36" t="s">
        <v>387</v>
      </c>
      <c r="G724" s="35">
        <v>1</v>
      </c>
      <c r="H724" s="35">
        <v>2</v>
      </c>
      <c r="I724" s="35">
        <v>2</v>
      </c>
      <c r="J724" s="35">
        <v>4</v>
      </c>
      <c r="K724" s="36" t="s">
        <v>425</v>
      </c>
      <c r="L724" s="35">
        <v>4</v>
      </c>
      <c r="M724" s="35">
        <v>2942</v>
      </c>
      <c r="N724" s="37">
        <v>2683</v>
      </c>
      <c r="O724" s="60"/>
      <c r="P724" s="36" t="s">
        <v>424</v>
      </c>
      <c r="Q724" s="35">
        <v>2</v>
      </c>
      <c r="R724" s="60"/>
      <c r="S724" s="35">
        <v>3</v>
      </c>
    </row>
    <row r="725" spans="1:19" x14ac:dyDescent="0.2">
      <c r="A725">
        <v>0</v>
      </c>
      <c r="D725" s="54">
        <v>237358</v>
      </c>
      <c r="E725" s="54" t="s">
        <v>3003</v>
      </c>
      <c r="F725" s="57" t="s">
        <v>407</v>
      </c>
      <c r="G725" s="58"/>
      <c r="H725" s="54"/>
      <c r="I725" s="54"/>
      <c r="J725" s="54"/>
      <c r="K725" s="57" t="s">
        <v>3349</v>
      </c>
      <c r="L725" s="54"/>
      <c r="M725" s="54"/>
      <c r="N725" s="37">
        <v>858</v>
      </c>
      <c r="P725" s="54"/>
      <c r="Q725" s="54"/>
      <c r="R725" s="63"/>
      <c r="S725" s="54"/>
    </row>
    <row r="726" spans="1:19" ht="15.75" x14ac:dyDescent="0.25">
      <c r="A726">
        <v>0</v>
      </c>
      <c r="B726" t="s">
        <v>638</v>
      </c>
      <c r="C726" t="b">
        <f>+B726=E726</f>
        <v>1</v>
      </c>
      <c r="D726" s="35">
        <v>230162</v>
      </c>
      <c r="E726" s="36" t="s">
        <v>638</v>
      </c>
      <c r="F726" s="36" t="s">
        <v>397</v>
      </c>
      <c r="G726" s="35">
        <v>1</v>
      </c>
      <c r="H726" s="35">
        <v>2</v>
      </c>
      <c r="I726" s="35">
        <v>2</v>
      </c>
      <c r="J726" s="35">
        <v>5</v>
      </c>
      <c r="K726" s="36" t="s">
        <v>425</v>
      </c>
      <c r="L726" s="35">
        <v>5</v>
      </c>
      <c r="M726" s="35">
        <v>1707</v>
      </c>
      <c r="N726" s="37">
        <v>1238</v>
      </c>
      <c r="O726" s="61">
        <v>1</v>
      </c>
      <c r="P726" s="36" t="s">
        <v>424</v>
      </c>
      <c r="Q726" s="35">
        <v>2</v>
      </c>
      <c r="R726" s="37"/>
      <c r="S726" s="35">
        <v>3</v>
      </c>
    </row>
    <row r="727" spans="1:19" ht="15.75" x14ac:dyDescent="0.25">
      <c r="A727">
        <v>0</v>
      </c>
      <c r="D727" s="54">
        <v>194569</v>
      </c>
      <c r="E727" s="54" t="s">
        <v>2530</v>
      </c>
      <c r="F727" s="57" t="s">
        <v>357</v>
      </c>
      <c r="G727" s="58"/>
      <c r="H727" s="54"/>
      <c r="I727" s="54"/>
      <c r="J727" s="54"/>
      <c r="K727" s="43" t="s">
        <v>3363</v>
      </c>
      <c r="L727" s="54"/>
      <c r="M727" s="54"/>
      <c r="N727" s="37">
        <v>295</v>
      </c>
      <c r="O727" s="54"/>
      <c r="P727" s="54"/>
      <c r="Q727" s="54"/>
      <c r="R727" s="63"/>
      <c r="S727" s="54"/>
    </row>
    <row r="728" spans="1:19" ht="15.75" x14ac:dyDescent="0.25">
      <c r="A728">
        <v>0</v>
      </c>
      <c r="B728" t="s">
        <v>1084</v>
      </c>
      <c r="C728" t="b">
        <f>+B728=E728</f>
        <v>1</v>
      </c>
      <c r="D728" s="35">
        <v>180151</v>
      </c>
      <c r="E728" s="36" t="s">
        <v>1084</v>
      </c>
      <c r="F728" s="36" t="s">
        <v>400</v>
      </c>
      <c r="G728" s="35">
        <v>1</v>
      </c>
      <c r="H728" s="35">
        <v>2</v>
      </c>
      <c r="I728" s="35">
        <v>2</v>
      </c>
      <c r="J728" s="35">
        <v>1</v>
      </c>
      <c r="K728" s="36" t="s">
        <v>425</v>
      </c>
      <c r="L728" s="35">
        <v>1</v>
      </c>
      <c r="M728" s="35">
        <v>403</v>
      </c>
      <c r="N728" s="37">
        <v>276</v>
      </c>
      <c r="O728" s="53">
        <v>1</v>
      </c>
      <c r="P728" s="36" t="s">
        <v>424</v>
      </c>
      <c r="Q728" s="35">
        <v>1</v>
      </c>
      <c r="R728" s="61">
        <v>160</v>
      </c>
      <c r="S728" s="35">
        <v>2</v>
      </c>
    </row>
    <row r="729" spans="1:19" ht="15.75" x14ac:dyDescent="0.25">
      <c r="A729">
        <v>0</v>
      </c>
      <c r="B729" t="s">
        <v>1470</v>
      </c>
      <c r="C729" t="b">
        <f>+B729=E729</f>
        <v>1</v>
      </c>
      <c r="D729" s="35">
        <v>133386</v>
      </c>
      <c r="E729" s="36" t="s">
        <v>1470</v>
      </c>
      <c r="F729" s="36" t="s">
        <v>390</v>
      </c>
      <c r="G729" s="35">
        <v>1</v>
      </c>
      <c r="H729" s="35">
        <v>2</v>
      </c>
      <c r="I729" s="35">
        <v>2</v>
      </c>
      <c r="J729" s="35">
        <v>12</v>
      </c>
      <c r="K729" s="36" t="s">
        <v>425</v>
      </c>
      <c r="L729" s="35">
        <v>12</v>
      </c>
      <c r="M729" s="35">
        <v>12009</v>
      </c>
      <c r="N729" s="37">
        <v>9670</v>
      </c>
      <c r="O729" s="37"/>
      <c r="P729" s="36" t="s">
        <v>424</v>
      </c>
      <c r="Q729" s="35">
        <v>2</v>
      </c>
      <c r="R729" s="60"/>
      <c r="S729" s="35">
        <v>3</v>
      </c>
    </row>
    <row r="730" spans="1:19" ht="15.75" x14ac:dyDescent="0.25">
      <c r="A730">
        <v>0</v>
      </c>
      <c r="B730" t="s">
        <v>1590</v>
      </c>
      <c r="C730" t="b">
        <f>+B730=E730</f>
        <v>1</v>
      </c>
      <c r="D730" s="35">
        <v>113333</v>
      </c>
      <c r="E730" s="36" t="s">
        <v>1590</v>
      </c>
      <c r="F730" s="36" t="s">
        <v>368</v>
      </c>
      <c r="G730" s="35">
        <v>1</v>
      </c>
      <c r="H730" s="35">
        <v>-2</v>
      </c>
      <c r="I730" s="35">
        <v>2</v>
      </c>
      <c r="J730" s="35">
        <v>5</v>
      </c>
      <c r="K730" s="36" t="s">
        <v>425</v>
      </c>
      <c r="L730" s="35">
        <v>5</v>
      </c>
      <c r="M730" s="35">
        <v>14811</v>
      </c>
      <c r="N730" s="37">
        <v>14966</v>
      </c>
      <c r="O730" s="37"/>
      <c r="P730" s="36" t="s">
        <v>424</v>
      </c>
      <c r="Q730" s="35">
        <v>2</v>
      </c>
      <c r="R730" s="60"/>
      <c r="S730" s="35">
        <v>3</v>
      </c>
    </row>
    <row r="731" spans="1:19" x14ac:dyDescent="0.2">
      <c r="A731">
        <v>0</v>
      </c>
      <c r="D731" s="54">
        <v>165574</v>
      </c>
      <c r="E731" s="54" t="s">
        <v>2223</v>
      </c>
      <c r="F731" s="57" t="s">
        <v>374</v>
      </c>
      <c r="G731" s="58"/>
      <c r="H731" s="54"/>
      <c r="I731" s="54"/>
      <c r="J731" s="54"/>
      <c r="K731" s="57" t="s">
        <v>3355</v>
      </c>
      <c r="L731" s="54"/>
      <c r="M731" s="54"/>
      <c r="N731" s="37">
        <v>1164</v>
      </c>
      <c r="O731" s="54"/>
      <c r="P731" s="54"/>
      <c r="Q731" s="54"/>
      <c r="R731" s="63"/>
      <c r="S731" s="54"/>
    </row>
    <row r="732" spans="1:19" x14ac:dyDescent="0.2">
      <c r="A732">
        <v>0</v>
      </c>
      <c r="D732" s="54">
        <v>202514</v>
      </c>
      <c r="E732" s="54" t="s">
        <v>2643</v>
      </c>
      <c r="F732" s="57" t="s">
        <v>383</v>
      </c>
      <c r="G732" s="58"/>
      <c r="H732" s="54"/>
      <c r="I732" s="54"/>
      <c r="J732" s="54"/>
      <c r="K732" s="57" t="s">
        <v>3349</v>
      </c>
      <c r="L732" s="54"/>
      <c r="M732" s="54"/>
      <c r="N732" s="37">
        <v>853</v>
      </c>
      <c r="P732" s="54"/>
      <c r="Q732" s="54"/>
      <c r="R732" s="63"/>
      <c r="S732" s="54"/>
    </row>
    <row r="733" spans="1:19" ht="15.75" x14ac:dyDescent="0.25">
      <c r="A733">
        <v>0</v>
      </c>
      <c r="B733" t="s">
        <v>706</v>
      </c>
      <c r="C733" t="b">
        <f t="shared" ref="C733:C738" si="12">+B733=E733</f>
        <v>1</v>
      </c>
      <c r="D733" s="35">
        <v>224350</v>
      </c>
      <c r="E733" s="36" t="s">
        <v>706</v>
      </c>
      <c r="F733" s="36" t="s">
        <v>366</v>
      </c>
      <c r="G733" s="35">
        <v>1</v>
      </c>
      <c r="H733" s="35">
        <v>2</v>
      </c>
      <c r="I733" s="35">
        <v>2</v>
      </c>
      <c r="J733" s="35">
        <v>3</v>
      </c>
      <c r="K733" s="36" t="s">
        <v>425</v>
      </c>
      <c r="L733" s="35">
        <v>3</v>
      </c>
      <c r="M733" s="35">
        <v>6467</v>
      </c>
      <c r="N733" s="37">
        <v>5551</v>
      </c>
      <c r="O733" s="53">
        <v>1</v>
      </c>
      <c r="P733" s="36" t="s">
        <v>424</v>
      </c>
      <c r="Q733" s="35">
        <v>2</v>
      </c>
      <c r="R733" s="37"/>
      <c r="S733" s="35">
        <v>3</v>
      </c>
    </row>
    <row r="734" spans="1:19" ht="15.75" x14ac:dyDescent="0.25">
      <c r="A734">
        <v>0</v>
      </c>
      <c r="B734" t="s">
        <v>807</v>
      </c>
      <c r="C734" t="b">
        <f t="shared" si="12"/>
        <v>1</v>
      </c>
      <c r="D734" s="35">
        <v>211927</v>
      </c>
      <c r="E734" s="36" t="s">
        <v>807</v>
      </c>
      <c r="F734" s="36" t="s">
        <v>379</v>
      </c>
      <c r="G734" s="35">
        <v>1</v>
      </c>
      <c r="H734" s="35">
        <v>2</v>
      </c>
      <c r="I734" s="35">
        <v>2</v>
      </c>
      <c r="J734" s="35">
        <v>4</v>
      </c>
      <c r="K734" s="36" t="s">
        <v>425</v>
      </c>
      <c r="L734" s="35">
        <v>4</v>
      </c>
      <c r="M734" s="35">
        <v>7972</v>
      </c>
      <c r="N734" s="37">
        <v>7649</v>
      </c>
      <c r="O734" s="61">
        <v>1</v>
      </c>
      <c r="P734" s="36" t="s">
        <v>424</v>
      </c>
      <c r="Q734" s="35">
        <v>2</v>
      </c>
      <c r="R734" s="60"/>
      <c r="S734" s="35">
        <v>3</v>
      </c>
    </row>
    <row r="735" spans="1:19" ht="15.75" x14ac:dyDescent="0.25">
      <c r="A735">
        <v>0</v>
      </c>
      <c r="B735" t="s">
        <v>240</v>
      </c>
      <c r="C735" t="b">
        <f t="shared" si="12"/>
        <v>1</v>
      </c>
      <c r="D735" s="35">
        <v>130934</v>
      </c>
      <c r="E735" s="36" t="s">
        <v>240</v>
      </c>
      <c r="F735" s="36" t="s">
        <v>371</v>
      </c>
      <c r="G735" s="35">
        <v>1</v>
      </c>
      <c r="H735" s="35">
        <v>2</v>
      </c>
      <c r="I735" s="35">
        <v>2</v>
      </c>
      <c r="J735" s="35">
        <v>19</v>
      </c>
      <c r="K735" s="36" t="s">
        <v>432</v>
      </c>
      <c r="L735" s="35">
        <v>19</v>
      </c>
      <c r="M735" s="35">
        <v>3488</v>
      </c>
      <c r="N735" s="37">
        <v>4087</v>
      </c>
      <c r="O735" s="61">
        <v>1</v>
      </c>
      <c r="P735" s="36" t="s">
        <v>424</v>
      </c>
      <c r="Q735" s="35">
        <v>1</v>
      </c>
      <c r="R735" s="35">
        <v>1204</v>
      </c>
      <c r="S735" s="35">
        <v>1</v>
      </c>
    </row>
    <row r="736" spans="1:19" ht="15.75" x14ac:dyDescent="0.25">
      <c r="A736">
        <v>0</v>
      </c>
      <c r="B736" t="s">
        <v>3461</v>
      </c>
      <c r="C736" t="b">
        <f t="shared" si="12"/>
        <v>1</v>
      </c>
      <c r="D736" s="35">
        <v>130891</v>
      </c>
      <c r="E736" s="41" t="str">
        <f>+B736</f>
        <v>Delaware Technical Community College-Owens</v>
      </c>
      <c r="F736" s="36" t="s">
        <v>371</v>
      </c>
      <c r="G736" s="35">
        <v>1</v>
      </c>
      <c r="H736" s="35">
        <v>2</v>
      </c>
      <c r="I736" s="35">
        <v>2</v>
      </c>
      <c r="J736" s="35">
        <v>2</v>
      </c>
      <c r="K736" s="36" t="s">
        <v>425</v>
      </c>
      <c r="L736" s="35">
        <v>2</v>
      </c>
      <c r="M736" s="35">
        <v>3307</v>
      </c>
      <c r="N736" s="37">
        <v>2802</v>
      </c>
      <c r="O736" s="37"/>
      <c r="P736" s="36" t="s">
        <v>424</v>
      </c>
      <c r="Q736" s="35">
        <v>2</v>
      </c>
      <c r="R736" s="37"/>
      <c r="S736" s="35">
        <v>3</v>
      </c>
    </row>
    <row r="737" spans="1:19" ht="15.75" x14ac:dyDescent="0.25">
      <c r="A737">
        <v>0</v>
      </c>
      <c r="B737" t="s">
        <v>3463</v>
      </c>
      <c r="C737" t="b">
        <f t="shared" si="12"/>
        <v>1</v>
      </c>
      <c r="D737" s="35">
        <v>130916</v>
      </c>
      <c r="E737" s="41" t="str">
        <f>+B737</f>
        <v>Delaware Technical Community College-Stanton/Wilmington</v>
      </c>
      <c r="F737" s="36" t="s">
        <v>371</v>
      </c>
      <c r="G737" s="35">
        <v>1</v>
      </c>
      <c r="H737" s="35">
        <v>2</v>
      </c>
      <c r="I737" s="35">
        <v>2</v>
      </c>
      <c r="J737" s="35">
        <v>7</v>
      </c>
      <c r="K737" s="36" t="s">
        <v>425</v>
      </c>
      <c r="L737" s="35">
        <v>7</v>
      </c>
      <c r="M737" s="35">
        <v>4556</v>
      </c>
      <c r="N737" s="37">
        <v>4097</v>
      </c>
      <c r="O737" s="35">
        <v>1</v>
      </c>
      <c r="P737" s="36" t="s">
        <v>424</v>
      </c>
      <c r="Q737" s="35">
        <v>2</v>
      </c>
      <c r="R737" s="60"/>
      <c r="S737" s="35">
        <v>3</v>
      </c>
    </row>
    <row r="738" spans="1:19" ht="15.75" x14ac:dyDescent="0.25">
      <c r="A738">
        <v>0</v>
      </c>
      <c r="B738" t="s">
        <v>3462</v>
      </c>
      <c r="C738" t="b">
        <f t="shared" si="12"/>
        <v>1</v>
      </c>
      <c r="D738" s="35">
        <v>130907</v>
      </c>
      <c r="E738" s="41" t="str">
        <f>+B738</f>
        <v>Delaware Technical Community College-Terry</v>
      </c>
      <c r="F738" s="36" t="s">
        <v>371</v>
      </c>
      <c r="G738" s="35">
        <v>1</v>
      </c>
      <c r="H738" s="35">
        <v>2</v>
      </c>
      <c r="I738" s="35">
        <v>2</v>
      </c>
      <c r="J738" s="35">
        <v>2</v>
      </c>
      <c r="K738" s="36" t="s">
        <v>425</v>
      </c>
      <c r="L738" s="35">
        <v>2</v>
      </c>
      <c r="M738" s="35">
        <v>2222</v>
      </c>
      <c r="N738" s="37">
        <v>1977</v>
      </c>
      <c r="O738" s="37"/>
      <c r="P738" s="36" t="s">
        <v>424</v>
      </c>
      <c r="Q738" s="35">
        <v>2</v>
      </c>
      <c r="R738" s="37"/>
      <c r="S738" s="35">
        <v>3</v>
      </c>
    </row>
    <row r="739" spans="1:19" x14ac:dyDescent="0.2">
      <c r="A739">
        <v>0</v>
      </c>
      <c r="D739" s="54">
        <v>211981</v>
      </c>
      <c r="E739" s="54" t="s">
        <v>2741</v>
      </c>
      <c r="F739" s="57" t="s">
        <v>379</v>
      </c>
      <c r="G739" s="58"/>
      <c r="H739" s="54"/>
      <c r="I739" s="54"/>
      <c r="J739" s="54"/>
      <c r="K739" s="57" t="s">
        <v>3349</v>
      </c>
      <c r="L739" s="54"/>
      <c r="M739" s="54"/>
      <c r="N739" s="37">
        <v>1814</v>
      </c>
      <c r="O739" s="54"/>
      <c r="P739" s="54"/>
      <c r="Q739" s="54"/>
      <c r="R739" s="54"/>
      <c r="S739" s="54"/>
    </row>
    <row r="740" spans="1:19" ht="15.75" x14ac:dyDescent="0.25">
      <c r="A740">
        <v>0</v>
      </c>
      <c r="B740" t="s">
        <v>1273</v>
      </c>
      <c r="C740" t="b">
        <f>+B740=E740</f>
        <v>1</v>
      </c>
      <c r="D740" s="35">
        <v>158662</v>
      </c>
      <c r="E740" s="36" t="s">
        <v>1273</v>
      </c>
      <c r="F740" s="36" t="s">
        <v>399</v>
      </c>
      <c r="G740" s="35">
        <v>1</v>
      </c>
      <c r="H740" s="35">
        <v>2</v>
      </c>
      <c r="I740" s="35">
        <v>2</v>
      </c>
      <c r="J740" s="35">
        <v>7</v>
      </c>
      <c r="K740" s="36" t="s">
        <v>425</v>
      </c>
      <c r="L740" s="35">
        <v>7</v>
      </c>
      <c r="M740" s="35">
        <v>12353</v>
      </c>
      <c r="N740" s="37">
        <v>11529</v>
      </c>
      <c r="O740" s="37"/>
      <c r="P740" s="36" t="s">
        <v>424</v>
      </c>
      <c r="Q740" s="35">
        <v>2</v>
      </c>
      <c r="R740" s="37"/>
      <c r="S740" s="35">
        <v>3</v>
      </c>
    </row>
    <row r="741" spans="1:19" x14ac:dyDescent="0.2">
      <c r="A741">
        <v>0</v>
      </c>
      <c r="D741" s="54">
        <v>113537</v>
      </c>
      <c r="E741" s="54" t="s">
        <v>1780</v>
      </c>
      <c r="F741" s="57" t="s">
        <v>368</v>
      </c>
      <c r="G741" s="58"/>
      <c r="H741" s="54"/>
      <c r="I741" s="54"/>
      <c r="J741" s="54"/>
      <c r="K741" s="57" t="s">
        <v>3366</v>
      </c>
      <c r="L741" s="54"/>
      <c r="M741" s="54"/>
      <c r="N741" s="37">
        <v>29</v>
      </c>
      <c r="O741" s="54"/>
      <c r="P741" s="54"/>
      <c r="Q741" s="54"/>
      <c r="R741" s="54"/>
      <c r="S741" s="54"/>
    </row>
    <row r="742" spans="1:19" ht="15.75" x14ac:dyDescent="0.25">
      <c r="A742">
        <v>0</v>
      </c>
      <c r="B742" t="s">
        <v>1190</v>
      </c>
      <c r="C742" t="b">
        <f>+B742=E742</f>
        <v>1</v>
      </c>
      <c r="D742" s="35">
        <v>169521</v>
      </c>
      <c r="E742" s="36" t="s">
        <v>1190</v>
      </c>
      <c r="F742" s="36" t="s">
        <v>361</v>
      </c>
      <c r="G742" s="35">
        <v>1</v>
      </c>
      <c r="H742" s="35">
        <v>2</v>
      </c>
      <c r="I742" s="35">
        <v>2</v>
      </c>
      <c r="J742" s="35">
        <v>3</v>
      </c>
      <c r="K742" s="36" t="s">
        <v>425</v>
      </c>
      <c r="L742" s="35">
        <v>3</v>
      </c>
      <c r="M742" s="35">
        <v>7191</v>
      </c>
      <c r="N742" s="37">
        <v>6026</v>
      </c>
      <c r="O742" s="37"/>
      <c r="P742" s="36" t="s">
        <v>424</v>
      </c>
      <c r="Q742" s="35">
        <v>2</v>
      </c>
      <c r="R742" s="37"/>
      <c r="S742" s="35">
        <v>3</v>
      </c>
    </row>
    <row r="743" spans="1:19" ht="15.75" x14ac:dyDescent="0.25">
      <c r="A743">
        <v>0</v>
      </c>
      <c r="B743" t="s">
        <v>301</v>
      </c>
      <c r="C743" t="b">
        <f>+B743=E743</f>
        <v>1</v>
      </c>
      <c r="D743" s="35">
        <v>175616</v>
      </c>
      <c r="E743" s="36" t="s">
        <v>301</v>
      </c>
      <c r="F743" s="36" t="s">
        <v>362</v>
      </c>
      <c r="G743" s="35">
        <v>1</v>
      </c>
      <c r="H743" s="35">
        <v>2</v>
      </c>
      <c r="I743" s="35">
        <v>2</v>
      </c>
      <c r="J743" s="35">
        <v>18</v>
      </c>
      <c r="K743" s="36" t="s">
        <v>474</v>
      </c>
      <c r="L743" s="35">
        <v>18</v>
      </c>
      <c r="M743" s="35">
        <v>3416</v>
      </c>
      <c r="N743" s="37">
        <v>4097</v>
      </c>
      <c r="O743" s="37"/>
      <c r="P743" s="36" t="s">
        <v>424</v>
      </c>
      <c r="Q743" s="35">
        <v>1</v>
      </c>
      <c r="R743" s="61">
        <v>1280</v>
      </c>
      <c r="S743" s="35">
        <v>1</v>
      </c>
    </row>
    <row r="744" spans="1:19" x14ac:dyDescent="0.2">
      <c r="A744">
        <v>0</v>
      </c>
      <c r="D744" s="54">
        <v>202523</v>
      </c>
      <c r="E744" s="54" t="s">
        <v>2644</v>
      </c>
      <c r="F744" s="57" t="s">
        <v>383</v>
      </c>
      <c r="G744" s="58"/>
      <c r="H744" s="54"/>
      <c r="I744" s="54"/>
      <c r="J744" s="54"/>
      <c r="K744" s="57" t="s">
        <v>3348</v>
      </c>
      <c r="L744" s="54"/>
      <c r="M744" s="54"/>
      <c r="N744" s="37">
        <v>2261</v>
      </c>
      <c r="O744" s="54"/>
      <c r="P744" s="54"/>
      <c r="Q744" s="54"/>
      <c r="R744" s="54"/>
      <c r="S744" s="54"/>
    </row>
    <row r="745" spans="1:19" ht="15.75" x14ac:dyDescent="0.25">
      <c r="A745">
        <v>0</v>
      </c>
      <c r="B745" t="s">
        <v>767</v>
      </c>
      <c r="C745" t="b">
        <f>+B745=E745</f>
        <v>1</v>
      </c>
      <c r="D745" s="35">
        <v>217989</v>
      </c>
      <c r="E745" s="36" t="s">
        <v>767</v>
      </c>
      <c r="F745" s="36" t="s">
        <v>382</v>
      </c>
      <c r="G745" s="35">
        <v>1</v>
      </c>
      <c r="H745" s="35">
        <v>2</v>
      </c>
      <c r="I745" s="35">
        <v>2</v>
      </c>
      <c r="J745" s="35">
        <v>1</v>
      </c>
      <c r="K745" s="36" t="s">
        <v>425</v>
      </c>
      <c r="L745" s="35">
        <v>1</v>
      </c>
      <c r="M745" s="35">
        <v>856</v>
      </c>
      <c r="N745" s="37">
        <v>1557</v>
      </c>
      <c r="O745" s="60"/>
      <c r="P745" s="36" t="s">
        <v>424</v>
      </c>
      <c r="Q745" s="35">
        <v>1</v>
      </c>
      <c r="R745" s="35">
        <v>365</v>
      </c>
      <c r="S745" s="35">
        <v>1</v>
      </c>
    </row>
    <row r="746" spans="1:19" ht="15.75" x14ac:dyDescent="0.25">
      <c r="A746">
        <v>0</v>
      </c>
      <c r="D746" s="54">
        <v>126979</v>
      </c>
      <c r="E746" s="54" t="s">
        <v>1859</v>
      </c>
      <c r="F746" s="57" t="s">
        <v>369</v>
      </c>
      <c r="G746" s="58"/>
      <c r="H746" s="54"/>
      <c r="I746" s="54"/>
      <c r="J746" s="54"/>
      <c r="K746" s="43" t="s">
        <v>3363</v>
      </c>
      <c r="L746" s="54"/>
      <c r="M746" s="54"/>
      <c r="N746" s="37">
        <v>720</v>
      </c>
      <c r="P746" s="54"/>
      <c r="Q746" s="54"/>
      <c r="R746" s="63"/>
      <c r="S746" s="54"/>
    </row>
    <row r="747" spans="1:19" x14ac:dyDescent="0.2">
      <c r="A747">
        <v>0</v>
      </c>
      <c r="D747" s="54">
        <v>144740</v>
      </c>
      <c r="E747" s="54" t="s">
        <v>1990</v>
      </c>
      <c r="F747" s="57" t="s">
        <v>363</v>
      </c>
      <c r="G747" s="58"/>
      <c r="H747" s="54"/>
      <c r="I747" s="54"/>
      <c r="J747" s="54"/>
      <c r="K747" s="57" t="s">
        <v>3357</v>
      </c>
      <c r="L747" s="54"/>
      <c r="M747" s="54"/>
      <c r="N747" s="37">
        <v>20917</v>
      </c>
      <c r="O747" s="54"/>
      <c r="P747" s="54"/>
      <c r="Q747" s="54"/>
      <c r="R747" s="54"/>
      <c r="S747" s="54"/>
    </row>
    <row r="748" spans="1:19" x14ac:dyDescent="0.2">
      <c r="A748">
        <v>0</v>
      </c>
      <c r="D748" s="54">
        <v>150400</v>
      </c>
      <c r="E748" s="54" t="s">
        <v>2058</v>
      </c>
      <c r="F748" s="57" t="s">
        <v>360</v>
      </c>
      <c r="G748" s="58"/>
      <c r="H748" s="54"/>
      <c r="I748" s="54"/>
      <c r="J748" s="54"/>
      <c r="K748" s="57" t="s">
        <v>3348</v>
      </c>
      <c r="L748" s="54"/>
      <c r="M748" s="54"/>
      <c r="N748" s="37">
        <v>2289</v>
      </c>
      <c r="P748" s="54"/>
      <c r="Q748" s="54"/>
      <c r="R748" s="54"/>
      <c r="S748" s="54"/>
    </row>
    <row r="749" spans="1:19" ht="15.75" x14ac:dyDescent="0.25">
      <c r="A749">
        <v>0</v>
      </c>
      <c r="B749" t="s">
        <v>1336</v>
      </c>
      <c r="C749" t="b">
        <f>+B749=E749</f>
        <v>1</v>
      </c>
      <c r="D749" s="35">
        <v>153214</v>
      </c>
      <c r="E749" s="36" t="s">
        <v>1336</v>
      </c>
      <c r="F749" s="36" t="s">
        <v>392</v>
      </c>
      <c r="G749" s="35">
        <v>1</v>
      </c>
      <c r="H749" s="35">
        <v>2</v>
      </c>
      <c r="I749" s="35">
        <v>2</v>
      </c>
      <c r="J749" s="35">
        <v>3</v>
      </c>
      <c r="K749" s="36" t="s">
        <v>425</v>
      </c>
      <c r="L749" s="35">
        <v>3</v>
      </c>
      <c r="M749" s="35">
        <v>14639</v>
      </c>
      <c r="N749" s="37">
        <v>11909</v>
      </c>
      <c r="O749" s="61">
        <v>1</v>
      </c>
      <c r="P749" s="36" t="s">
        <v>424</v>
      </c>
      <c r="Q749" s="35">
        <v>1</v>
      </c>
      <c r="R749" s="35">
        <v>174</v>
      </c>
      <c r="S749" s="35">
        <v>3</v>
      </c>
    </row>
    <row r="750" spans="1:19" x14ac:dyDescent="0.2">
      <c r="A750">
        <v>0</v>
      </c>
      <c r="D750" s="54">
        <v>154156</v>
      </c>
      <c r="E750" s="54" t="s">
        <v>2112</v>
      </c>
      <c r="F750" s="57" t="s">
        <v>392</v>
      </c>
      <c r="G750" s="58"/>
      <c r="H750" s="54"/>
      <c r="I750" s="54"/>
      <c r="J750" s="54"/>
      <c r="K750" s="57" t="s">
        <v>3369</v>
      </c>
      <c r="L750" s="54"/>
      <c r="M750" s="54"/>
      <c r="N750" s="37">
        <v>1544</v>
      </c>
      <c r="O750" s="54"/>
      <c r="P750" s="54"/>
      <c r="Q750" s="54"/>
      <c r="R750" s="63"/>
      <c r="S750" s="54"/>
    </row>
    <row r="751" spans="1:19" x14ac:dyDescent="0.2">
      <c r="A751">
        <v>0</v>
      </c>
      <c r="D751" s="54">
        <v>210739</v>
      </c>
      <c r="E751" s="54" t="s">
        <v>2726</v>
      </c>
      <c r="F751" s="57" t="s">
        <v>379</v>
      </c>
      <c r="G751" s="58"/>
      <c r="H751" s="54"/>
      <c r="I751" s="54"/>
      <c r="J751" s="54"/>
      <c r="K751" s="57" t="s">
        <v>3356</v>
      </c>
      <c r="L751" s="54"/>
      <c r="M751" s="54"/>
      <c r="N751" s="37">
        <v>2530</v>
      </c>
      <c r="O751" s="54"/>
      <c r="P751" s="54"/>
      <c r="Q751" s="54"/>
      <c r="R751" s="63"/>
      <c r="S751" s="54"/>
    </row>
    <row r="752" spans="1:19" ht="15.75" x14ac:dyDescent="0.25">
      <c r="A752">
        <v>0</v>
      </c>
      <c r="B752" t="s">
        <v>1588</v>
      </c>
      <c r="C752" t="b">
        <f>+B752=E752</f>
        <v>1</v>
      </c>
      <c r="D752" s="35">
        <v>113634</v>
      </c>
      <c r="E752" s="36" t="s">
        <v>1588</v>
      </c>
      <c r="F752" s="36" t="s">
        <v>368</v>
      </c>
      <c r="G752" s="35">
        <v>1</v>
      </c>
      <c r="H752" s="35">
        <v>2</v>
      </c>
      <c r="I752" s="35">
        <v>2</v>
      </c>
      <c r="J752" s="35">
        <v>5</v>
      </c>
      <c r="K752" s="36" t="s">
        <v>425</v>
      </c>
      <c r="L752" s="35">
        <v>5</v>
      </c>
      <c r="M752" s="35">
        <v>11600</v>
      </c>
      <c r="N752" s="37">
        <v>11919</v>
      </c>
      <c r="O752" s="37"/>
      <c r="P752" s="36" t="s">
        <v>424</v>
      </c>
      <c r="Q752" s="35">
        <v>2</v>
      </c>
      <c r="R752" s="37"/>
      <c r="S752" s="35">
        <v>3</v>
      </c>
    </row>
    <row r="753" spans="1:19" x14ac:dyDescent="0.2">
      <c r="A753">
        <v>0</v>
      </c>
      <c r="D753" s="54">
        <v>212009</v>
      </c>
      <c r="E753" s="54" t="s">
        <v>2742</v>
      </c>
      <c r="F753" s="57" t="s">
        <v>379</v>
      </c>
      <c r="G753" s="58"/>
      <c r="H753" s="54"/>
      <c r="I753" s="54"/>
      <c r="J753" s="54"/>
      <c r="K753" s="57" t="s">
        <v>3348</v>
      </c>
      <c r="L753" s="54"/>
      <c r="M753" s="54"/>
      <c r="N753" s="37">
        <v>2372</v>
      </c>
      <c r="P753" s="54"/>
      <c r="Q753" s="54"/>
      <c r="R753" s="63"/>
      <c r="S753" s="54"/>
    </row>
    <row r="754" spans="1:19" ht="15.75" x14ac:dyDescent="0.25">
      <c r="A754">
        <v>0</v>
      </c>
      <c r="B754" t="s">
        <v>906</v>
      </c>
      <c r="C754" t="b">
        <f>+B754=E754</f>
        <v>1</v>
      </c>
      <c r="D754" s="35">
        <v>200059</v>
      </c>
      <c r="E754" s="36" t="s">
        <v>906</v>
      </c>
      <c r="F754" s="36" t="s">
        <v>402</v>
      </c>
      <c r="G754" s="35">
        <v>1</v>
      </c>
      <c r="H754" s="35">
        <v>2</v>
      </c>
      <c r="I754" s="35">
        <v>2</v>
      </c>
      <c r="J754" s="35">
        <v>22</v>
      </c>
      <c r="K754" s="36" t="s">
        <v>437</v>
      </c>
      <c r="L754" s="35">
        <v>22</v>
      </c>
      <c r="M754" s="35">
        <v>2012</v>
      </c>
      <c r="N754" s="37">
        <v>1192</v>
      </c>
      <c r="O754" s="37"/>
      <c r="P754" s="36" t="s">
        <v>424</v>
      </c>
      <c r="Q754" s="35">
        <v>1</v>
      </c>
      <c r="R754" s="35">
        <v>739</v>
      </c>
      <c r="S754" s="35">
        <v>1</v>
      </c>
    </row>
    <row r="755" spans="1:19" x14ac:dyDescent="0.2">
      <c r="A755">
        <v>0</v>
      </c>
      <c r="D755" s="54">
        <v>158802</v>
      </c>
      <c r="E755" s="54" t="s">
        <v>2166</v>
      </c>
      <c r="F755" s="57" t="s">
        <v>399</v>
      </c>
      <c r="G755" s="58"/>
      <c r="H755" s="54"/>
      <c r="I755" s="54"/>
      <c r="J755" s="54"/>
      <c r="K755" s="57" t="s">
        <v>3348</v>
      </c>
      <c r="L755" s="54"/>
      <c r="M755" s="54"/>
      <c r="N755" s="37">
        <v>1150</v>
      </c>
      <c r="O755" s="54"/>
      <c r="P755" s="54"/>
      <c r="Q755" s="54"/>
      <c r="R755" s="63"/>
      <c r="S755" s="54"/>
    </row>
    <row r="756" spans="1:19" x14ac:dyDescent="0.2">
      <c r="A756">
        <v>0</v>
      </c>
      <c r="D756" s="54">
        <v>105297</v>
      </c>
      <c r="E756" s="54" t="s">
        <v>1737</v>
      </c>
      <c r="F756" s="57" t="s">
        <v>389</v>
      </c>
      <c r="G756" s="58"/>
      <c r="H756" s="54"/>
      <c r="I756" s="54"/>
      <c r="J756" s="54"/>
      <c r="K756" s="57" t="s">
        <v>3353</v>
      </c>
      <c r="L756" s="54"/>
      <c r="M756" s="54"/>
      <c r="N756" s="37">
        <v>1136</v>
      </c>
      <c r="P756" s="54"/>
      <c r="Q756" s="54"/>
      <c r="R756" s="63"/>
      <c r="S756" s="54"/>
    </row>
    <row r="757" spans="1:19" ht="15.75" x14ac:dyDescent="0.25">
      <c r="A757">
        <v>0</v>
      </c>
      <c r="D757" s="54">
        <v>153241</v>
      </c>
      <c r="E757" s="54" t="s">
        <v>2095</v>
      </c>
      <c r="F757" s="57" t="s">
        <v>392</v>
      </c>
      <c r="G757" s="58"/>
      <c r="H757" s="54"/>
      <c r="I757" s="54"/>
      <c r="J757" s="54"/>
      <c r="K757" s="43" t="s">
        <v>3363</v>
      </c>
      <c r="L757" s="54"/>
      <c r="M757" s="54"/>
      <c r="N757" s="37">
        <v>90</v>
      </c>
      <c r="O757" s="54"/>
      <c r="P757" s="54"/>
      <c r="Q757" s="54"/>
      <c r="R757" s="54"/>
      <c r="S757" s="54"/>
    </row>
    <row r="758" spans="1:19" ht="15.75" x14ac:dyDescent="0.25">
      <c r="A758">
        <v>0</v>
      </c>
      <c r="B758" t="s">
        <v>3446</v>
      </c>
      <c r="C758" t="b">
        <f>+B758=E758</f>
        <v>1</v>
      </c>
      <c r="D758" s="35">
        <v>230171</v>
      </c>
      <c r="E758" s="41" t="str">
        <f>+B758</f>
        <v>Dixie State University</v>
      </c>
      <c r="F758" s="36" t="s">
        <v>397</v>
      </c>
      <c r="G758" s="35">
        <v>1</v>
      </c>
      <c r="H758" s="35">
        <v>2</v>
      </c>
      <c r="I758" s="35">
        <v>2</v>
      </c>
      <c r="J758" s="35">
        <v>23</v>
      </c>
      <c r="K758" s="36" t="s">
        <v>515</v>
      </c>
      <c r="L758" s="35">
        <v>23</v>
      </c>
      <c r="M758" s="35">
        <v>6331</v>
      </c>
      <c r="N758" s="37">
        <v>6450</v>
      </c>
      <c r="O758" s="61">
        <v>1</v>
      </c>
      <c r="P758" s="36" t="s">
        <v>424</v>
      </c>
      <c r="Q758" s="35">
        <v>1</v>
      </c>
      <c r="R758" s="61">
        <v>243</v>
      </c>
      <c r="S758" s="35">
        <v>2</v>
      </c>
    </row>
    <row r="759" spans="1:19" x14ac:dyDescent="0.2">
      <c r="A759">
        <v>0</v>
      </c>
      <c r="D759" s="54">
        <v>181020</v>
      </c>
      <c r="E759" s="54" t="s">
        <v>2406</v>
      </c>
      <c r="F759" s="57" t="s">
        <v>375</v>
      </c>
      <c r="G759" s="58"/>
      <c r="H759" s="54"/>
      <c r="I759" s="54"/>
      <c r="J759" s="54"/>
      <c r="K759" s="57" t="s">
        <v>3348</v>
      </c>
      <c r="L759" s="54"/>
      <c r="M759" s="54"/>
      <c r="N759" s="37">
        <v>1109</v>
      </c>
      <c r="P759" s="54"/>
      <c r="Q759" s="54"/>
      <c r="R759" s="54"/>
      <c r="S759" s="54"/>
    </row>
    <row r="760" spans="1:19" x14ac:dyDescent="0.2">
      <c r="A760">
        <v>0</v>
      </c>
      <c r="D760" s="54">
        <v>448284</v>
      </c>
      <c r="E760" s="54" t="s">
        <v>3169</v>
      </c>
      <c r="F760" s="57" t="s">
        <v>375</v>
      </c>
      <c r="G760" s="58"/>
      <c r="H760" s="54"/>
      <c r="I760" s="54"/>
      <c r="J760" s="54"/>
      <c r="K760" s="57" t="s">
        <v>3356</v>
      </c>
      <c r="L760" s="54"/>
      <c r="M760" s="54"/>
      <c r="N760" s="37">
        <v>1189</v>
      </c>
      <c r="P760" s="54"/>
      <c r="Q760" s="54"/>
      <c r="R760" s="54"/>
      <c r="S760" s="54"/>
    </row>
    <row r="761" spans="1:19" ht="15.75" x14ac:dyDescent="0.25">
      <c r="A761">
        <v>0</v>
      </c>
      <c r="B761" t="s">
        <v>1314</v>
      </c>
      <c r="C761" t="b">
        <f>+B761=E761</f>
        <v>1</v>
      </c>
      <c r="D761" s="35">
        <v>154998</v>
      </c>
      <c r="E761" s="36" t="s">
        <v>1314</v>
      </c>
      <c r="F761" s="36" t="s">
        <v>372</v>
      </c>
      <c r="G761" s="35">
        <v>1</v>
      </c>
      <c r="H761" s="35">
        <v>2</v>
      </c>
      <c r="I761" s="35">
        <v>2</v>
      </c>
      <c r="J761" s="35">
        <v>2</v>
      </c>
      <c r="K761" s="36" t="s">
        <v>425</v>
      </c>
      <c r="L761" s="35">
        <v>2</v>
      </c>
      <c r="M761" s="35">
        <v>1218</v>
      </c>
      <c r="N761" s="37">
        <v>1247</v>
      </c>
      <c r="O761" s="53">
        <v>1</v>
      </c>
      <c r="P761" s="36" t="s">
        <v>424</v>
      </c>
      <c r="Q761" s="35">
        <v>1</v>
      </c>
      <c r="R761" s="61">
        <v>262</v>
      </c>
      <c r="S761" s="35">
        <v>1</v>
      </c>
    </row>
    <row r="762" spans="1:19" x14ac:dyDescent="0.2">
      <c r="A762">
        <v>0</v>
      </c>
      <c r="D762" s="54">
        <v>190761</v>
      </c>
      <c r="E762" s="54" t="s">
        <v>2477</v>
      </c>
      <c r="F762" s="57" t="s">
        <v>357</v>
      </c>
      <c r="G762" s="58"/>
      <c r="H762" s="54"/>
      <c r="I762" s="54"/>
      <c r="J762" s="54"/>
      <c r="K762" s="57" t="s">
        <v>3351</v>
      </c>
      <c r="L762" s="54"/>
      <c r="M762" s="54"/>
      <c r="N762" s="37">
        <v>1656</v>
      </c>
      <c r="P762" s="54"/>
      <c r="Q762" s="54"/>
      <c r="R762" s="63"/>
      <c r="S762" s="54"/>
    </row>
    <row r="763" spans="1:19" ht="15.75" x14ac:dyDescent="0.25">
      <c r="A763">
        <v>0</v>
      </c>
      <c r="D763" s="54">
        <v>113704</v>
      </c>
      <c r="E763" s="54" t="s">
        <v>1782</v>
      </c>
      <c r="F763" s="57" t="s">
        <v>368</v>
      </c>
      <c r="G763" s="58"/>
      <c r="H763" s="54"/>
      <c r="I763" s="54"/>
      <c r="J763" s="54"/>
      <c r="K763" s="43" t="s">
        <v>3363</v>
      </c>
      <c r="L763" s="54"/>
      <c r="M763" s="54"/>
      <c r="N763" s="37">
        <v>67</v>
      </c>
      <c r="O763" s="54"/>
      <c r="P763" s="54"/>
      <c r="Q763" s="54"/>
      <c r="R763" s="54"/>
      <c r="S763" s="54"/>
    </row>
    <row r="764" spans="1:19" x14ac:dyDescent="0.2">
      <c r="A764">
        <v>0</v>
      </c>
      <c r="D764" s="54">
        <v>148496</v>
      </c>
      <c r="E764" s="54" t="s">
        <v>2035</v>
      </c>
      <c r="F764" s="57" t="s">
        <v>363</v>
      </c>
      <c r="G764" s="58"/>
      <c r="H764" s="54"/>
      <c r="I764" s="54"/>
      <c r="J764" s="54"/>
      <c r="K764" s="57" t="s">
        <v>3356</v>
      </c>
      <c r="L764" s="54"/>
      <c r="M764" s="54"/>
      <c r="N764" s="37">
        <v>2846</v>
      </c>
      <c r="O764" s="54"/>
      <c r="P764" s="54"/>
      <c r="Q764" s="54"/>
      <c r="R764" s="63"/>
      <c r="S764" s="54"/>
    </row>
    <row r="765" spans="1:19" x14ac:dyDescent="0.2">
      <c r="A765">
        <v>0</v>
      </c>
      <c r="D765" s="54">
        <v>113698</v>
      </c>
      <c r="E765" s="54" t="s">
        <v>1781</v>
      </c>
      <c r="F765" s="57" t="s">
        <v>368</v>
      </c>
      <c r="G765" s="58"/>
      <c r="H765" s="54"/>
      <c r="I765" s="54"/>
      <c r="J765" s="54"/>
      <c r="K765" s="57" t="s">
        <v>3350</v>
      </c>
      <c r="L765" s="54"/>
      <c r="M765" s="54"/>
      <c r="N765" s="37">
        <v>1814</v>
      </c>
      <c r="P765" s="54"/>
      <c r="Q765" s="54"/>
      <c r="R765" s="54"/>
      <c r="S765" s="54"/>
    </row>
    <row r="766" spans="1:19" x14ac:dyDescent="0.2">
      <c r="A766">
        <v>0</v>
      </c>
      <c r="D766" s="54">
        <v>122117</v>
      </c>
      <c r="E766" s="54" t="s">
        <v>1826</v>
      </c>
      <c r="F766" s="57" t="s">
        <v>368</v>
      </c>
      <c r="G766" s="58"/>
      <c r="H766" s="54"/>
      <c r="I766" s="54"/>
      <c r="J766" s="54"/>
      <c r="K766" s="57" t="s">
        <v>3367</v>
      </c>
      <c r="L766" s="54"/>
      <c r="M766" s="54"/>
      <c r="N766" s="37">
        <v>144</v>
      </c>
      <c r="O766" s="54"/>
      <c r="P766" s="54"/>
      <c r="Q766" s="54"/>
      <c r="R766" s="54"/>
      <c r="S766" s="54"/>
    </row>
    <row r="767" spans="1:19" x14ac:dyDescent="0.2">
      <c r="A767">
        <v>0</v>
      </c>
      <c r="D767" s="54">
        <v>155007</v>
      </c>
      <c r="E767" s="54" t="s">
        <v>2127</v>
      </c>
      <c r="F767" s="57" t="s">
        <v>372</v>
      </c>
      <c r="G767" s="58"/>
      <c r="H767" s="54"/>
      <c r="I767" s="54"/>
      <c r="J767" s="54"/>
      <c r="K767" s="57" t="s">
        <v>3354</v>
      </c>
      <c r="L767" s="54"/>
      <c r="M767" s="54"/>
      <c r="N767" s="37">
        <v>351</v>
      </c>
      <c r="O767" s="54"/>
      <c r="P767" s="54"/>
      <c r="Q767" s="54"/>
      <c r="R767" s="54"/>
      <c r="S767" s="54"/>
    </row>
    <row r="768" spans="1:19" x14ac:dyDescent="0.2">
      <c r="A768">
        <v>0</v>
      </c>
      <c r="D768" s="54">
        <v>153250</v>
      </c>
      <c r="E768" s="54" t="s">
        <v>2096</v>
      </c>
      <c r="F768" s="57" t="s">
        <v>392</v>
      </c>
      <c r="G768" s="58"/>
      <c r="H768" s="54"/>
      <c r="I768" s="54"/>
      <c r="J768" s="54"/>
      <c r="K768" s="57" t="s">
        <v>3349</v>
      </c>
      <c r="L768" s="54"/>
      <c r="M768" s="54"/>
      <c r="N768" s="37">
        <v>1378</v>
      </c>
      <c r="P768" s="54"/>
      <c r="Q768" s="54"/>
      <c r="R768" s="54"/>
      <c r="S768" s="54"/>
    </row>
    <row r="769" spans="1:19" x14ac:dyDescent="0.2">
      <c r="A769">
        <v>0</v>
      </c>
      <c r="D769" s="54">
        <v>190770</v>
      </c>
      <c r="E769" s="54" t="s">
        <v>2478</v>
      </c>
      <c r="F769" s="57" t="s">
        <v>357</v>
      </c>
      <c r="G769" s="58"/>
      <c r="H769" s="54"/>
      <c r="I769" s="54"/>
      <c r="J769" s="54"/>
      <c r="K769" s="57" t="s">
        <v>3356</v>
      </c>
      <c r="L769" s="54"/>
      <c r="M769" s="54"/>
      <c r="N769" s="37">
        <v>2304</v>
      </c>
      <c r="O769" s="54"/>
      <c r="P769" s="54"/>
      <c r="Q769" s="54"/>
      <c r="R769" s="54"/>
      <c r="S769" s="54"/>
    </row>
    <row r="770" spans="1:19" x14ac:dyDescent="0.2">
      <c r="A770">
        <v>0</v>
      </c>
      <c r="D770" s="54">
        <v>153269</v>
      </c>
      <c r="E770" s="54" t="s">
        <v>2097</v>
      </c>
      <c r="F770" s="57" t="s">
        <v>392</v>
      </c>
      <c r="G770" s="58"/>
      <c r="H770" s="54"/>
      <c r="I770" s="54"/>
      <c r="J770" s="54"/>
      <c r="K770" s="57" t="s">
        <v>3356</v>
      </c>
      <c r="L770" s="54"/>
      <c r="M770" s="54"/>
      <c r="N770" s="37">
        <v>4511</v>
      </c>
      <c r="P770" s="54"/>
      <c r="Q770" s="54"/>
      <c r="R770" s="54"/>
      <c r="S770" s="54"/>
    </row>
    <row r="771" spans="1:19" x14ac:dyDescent="0.2">
      <c r="A771">
        <v>0</v>
      </c>
      <c r="D771" s="54">
        <v>184348</v>
      </c>
      <c r="E771" s="54" t="s">
        <v>2430</v>
      </c>
      <c r="F771" s="57" t="s">
        <v>365</v>
      </c>
      <c r="G771" s="58"/>
      <c r="H771" s="54"/>
      <c r="I771" s="54"/>
      <c r="J771" s="54"/>
      <c r="K771" s="57" t="s">
        <v>3348</v>
      </c>
      <c r="L771" s="54"/>
      <c r="M771" s="54"/>
      <c r="N771" s="37">
        <v>1982</v>
      </c>
      <c r="O771" s="54"/>
      <c r="P771" s="54"/>
      <c r="Q771" s="54"/>
      <c r="R771" s="54"/>
      <c r="S771" s="54"/>
    </row>
    <row r="772" spans="1:19" x14ac:dyDescent="0.2">
      <c r="A772">
        <v>0</v>
      </c>
      <c r="D772" s="54">
        <v>212054</v>
      </c>
      <c r="E772" s="54" t="s">
        <v>2743</v>
      </c>
      <c r="F772" s="57" t="s">
        <v>379</v>
      </c>
      <c r="G772" s="58"/>
      <c r="H772" s="54"/>
      <c r="I772" s="54"/>
      <c r="J772" s="54"/>
      <c r="K772" s="57" t="s">
        <v>3360</v>
      </c>
      <c r="L772" s="54"/>
      <c r="M772" s="54"/>
      <c r="N772" s="37">
        <v>21697</v>
      </c>
      <c r="O772" s="54"/>
      <c r="P772" s="54"/>
      <c r="Q772" s="54"/>
      <c r="R772" s="54"/>
      <c r="S772" s="54"/>
    </row>
    <row r="773" spans="1:19" x14ac:dyDescent="0.2">
      <c r="A773">
        <v>0</v>
      </c>
      <c r="D773" s="54">
        <v>177214</v>
      </c>
      <c r="E773" s="54" t="s">
        <v>2363</v>
      </c>
      <c r="F773" s="57" t="s">
        <v>398</v>
      </c>
      <c r="G773" s="58"/>
      <c r="H773" s="54"/>
      <c r="I773" s="54"/>
      <c r="J773" s="54"/>
      <c r="K773" s="57" t="s">
        <v>3350</v>
      </c>
      <c r="L773" s="54"/>
      <c r="M773" s="54"/>
      <c r="N773" s="37">
        <v>3815</v>
      </c>
      <c r="O773" s="54"/>
      <c r="P773" s="54"/>
      <c r="Q773" s="54"/>
      <c r="R773" s="54"/>
      <c r="S773" s="54"/>
    </row>
    <row r="774" spans="1:19" x14ac:dyDescent="0.2">
      <c r="A774">
        <v>0</v>
      </c>
      <c r="D774" s="54">
        <v>198419</v>
      </c>
      <c r="E774" s="54" t="s">
        <v>2586</v>
      </c>
      <c r="F774" s="57" t="s">
        <v>387</v>
      </c>
      <c r="G774" s="58"/>
      <c r="H774" s="54"/>
      <c r="I774" s="54"/>
      <c r="J774" s="54"/>
      <c r="K774" s="57" t="s">
        <v>3358</v>
      </c>
      <c r="L774" s="54"/>
      <c r="M774" s="54"/>
      <c r="N774" s="37">
        <v>15113</v>
      </c>
      <c r="O774" s="54"/>
      <c r="P774" s="54"/>
      <c r="Q774" s="54"/>
      <c r="R774" s="54"/>
      <c r="S774" s="54"/>
    </row>
    <row r="775" spans="1:19" x14ac:dyDescent="0.2">
      <c r="A775">
        <v>0</v>
      </c>
      <c r="D775" s="54">
        <v>175227</v>
      </c>
      <c r="E775" s="54" t="s">
        <v>2338</v>
      </c>
      <c r="F775" s="57" t="s">
        <v>393</v>
      </c>
      <c r="G775" s="58"/>
      <c r="H775" s="54"/>
      <c r="I775" s="54"/>
      <c r="J775" s="54"/>
      <c r="K775" s="57" t="s">
        <v>3355</v>
      </c>
      <c r="L775" s="54"/>
      <c r="M775" s="54"/>
      <c r="N775" s="37">
        <v>940</v>
      </c>
      <c r="P775" s="54"/>
      <c r="Q775" s="54"/>
      <c r="R775" s="54"/>
      <c r="S775" s="54"/>
    </row>
    <row r="776" spans="1:19" x14ac:dyDescent="0.2">
      <c r="A776">
        <v>0</v>
      </c>
      <c r="D776" s="54">
        <v>212106</v>
      </c>
      <c r="E776" s="54" t="s">
        <v>2744</v>
      </c>
      <c r="F776" s="57" t="s">
        <v>379</v>
      </c>
      <c r="G776" s="58"/>
      <c r="H776" s="54"/>
      <c r="I776" s="54"/>
      <c r="J776" s="54"/>
      <c r="K776" s="57" t="s">
        <v>3360</v>
      </c>
      <c r="L776" s="54"/>
      <c r="M776" s="54"/>
      <c r="N776" s="37">
        <v>9353</v>
      </c>
      <c r="P776" s="54"/>
      <c r="Q776" s="54"/>
      <c r="R776" s="54"/>
      <c r="S776" s="54"/>
    </row>
    <row r="777" spans="1:19" ht="15.75" x14ac:dyDescent="0.25">
      <c r="A777">
        <v>0</v>
      </c>
      <c r="B777" t="s">
        <v>952</v>
      </c>
      <c r="C777" t="b">
        <f>+B777=E777</f>
        <v>1</v>
      </c>
      <c r="D777" s="35">
        <v>198455</v>
      </c>
      <c r="E777" s="36" t="s">
        <v>952</v>
      </c>
      <c r="F777" s="36" t="s">
        <v>387</v>
      </c>
      <c r="G777" s="35">
        <v>1</v>
      </c>
      <c r="H777" s="35">
        <v>2</v>
      </c>
      <c r="I777" s="35">
        <v>2</v>
      </c>
      <c r="J777" s="35">
        <v>6</v>
      </c>
      <c r="K777" s="36" t="s">
        <v>425</v>
      </c>
      <c r="L777" s="35">
        <v>6</v>
      </c>
      <c r="M777" s="35">
        <v>2770</v>
      </c>
      <c r="N777" s="37">
        <v>2958</v>
      </c>
      <c r="O777" s="60"/>
      <c r="P777" s="36" t="s">
        <v>424</v>
      </c>
      <c r="Q777" s="35">
        <v>2</v>
      </c>
      <c r="R777" s="60"/>
      <c r="S777" s="35">
        <v>3</v>
      </c>
    </row>
    <row r="778" spans="1:19" ht="15.75" x14ac:dyDescent="0.25">
      <c r="A778">
        <v>0</v>
      </c>
      <c r="B778" t="s">
        <v>3490</v>
      </c>
      <c r="C778" t="b">
        <f>+B778=E778</f>
        <v>1</v>
      </c>
      <c r="D778" s="35">
        <v>190840</v>
      </c>
      <c r="E778" s="41" t="str">
        <f>+B778</f>
        <v>Dutchess Community College</v>
      </c>
      <c r="F778" s="36" t="s">
        <v>357</v>
      </c>
      <c r="G778" s="35">
        <v>1</v>
      </c>
      <c r="H778" s="35">
        <v>2</v>
      </c>
      <c r="I778" s="35">
        <v>2</v>
      </c>
      <c r="J778" s="35">
        <v>3</v>
      </c>
      <c r="K778" s="36" t="s">
        <v>425</v>
      </c>
      <c r="L778" s="35">
        <v>3</v>
      </c>
      <c r="M778" s="35">
        <v>7076</v>
      </c>
      <c r="N778" s="37">
        <v>6685</v>
      </c>
      <c r="O778" s="35">
        <v>1</v>
      </c>
      <c r="P778" s="36" t="s">
        <v>993</v>
      </c>
      <c r="Q778" s="35">
        <v>2</v>
      </c>
      <c r="R778" s="60"/>
      <c r="S778" s="35">
        <v>3</v>
      </c>
    </row>
    <row r="779" spans="1:19" ht="15.75" x14ac:dyDescent="0.25">
      <c r="A779">
        <v>0</v>
      </c>
      <c r="B779" t="s">
        <v>734</v>
      </c>
      <c r="C779" t="b">
        <f>+B779=E779</f>
        <v>1</v>
      </c>
      <c r="D779" s="35">
        <v>220057</v>
      </c>
      <c r="E779" s="36" t="s">
        <v>734</v>
      </c>
      <c r="F779" s="36" t="s">
        <v>388</v>
      </c>
      <c r="G779" s="35">
        <v>1</v>
      </c>
      <c r="H779" s="35">
        <v>2</v>
      </c>
      <c r="I779" s="35">
        <v>2</v>
      </c>
      <c r="J779" s="35">
        <v>2</v>
      </c>
      <c r="K779" s="36" t="s">
        <v>425</v>
      </c>
      <c r="L779" s="35">
        <v>2</v>
      </c>
      <c r="M779" s="35">
        <v>2534</v>
      </c>
      <c r="N779" s="37">
        <v>1952</v>
      </c>
      <c r="O779" s="60"/>
      <c r="P779" s="36" t="s">
        <v>424</v>
      </c>
      <c r="Q779" s="35">
        <v>2</v>
      </c>
      <c r="R779" s="37"/>
      <c r="S779" s="35">
        <v>3</v>
      </c>
    </row>
    <row r="780" spans="1:19" x14ac:dyDescent="0.2">
      <c r="A780">
        <v>0</v>
      </c>
      <c r="D780" s="54">
        <v>190716</v>
      </c>
      <c r="E780" s="54" t="s">
        <v>2474</v>
      </c>
      <c r="F780" s="57" t="s">
        <v>357</v>
      </c>
      <c r="G780" s="58"/>
      <c r="H780" s="54"/>
      <c r="I780" s="54"/>
      <c r="J780" s="54"/>
      <c r="K780" s="57" t="s">
        <v>3356</v>
      </c>
      <c r="L780" s="54"/>
      <c r="M780" s="54"/>
      <c r="N780" s="37">
        <v>2692</v>
      </c>
      <c r="P780" s="54"/>
      <c r="Q780" s="54"/>
      <c r="R780" s="54"/>
      <c r="S780" s="54"/>
    </row>
    <row r="781" spans="1:19" x14ac:dyDescent="0.2">
      <c r="A781">
        <v>0</v>
      </c>
      <c r="D781" s="54">
        <v>150455</v>
      </c>
      <c r="E781" s="54" t="s">
        <v>2059</v>
      </c>
      <c r="F781" s="57" t="s">
        <v>360</v>
      </c>
      <c r="G781" s="58"/>
      <c r="H781" s="54"/>
      <c r="I781" s="54"/>
      <c r="J781" s="54"/>
      <c r="K781" s="57" t="s">
        <v>3348</v>
      </c>
      <c r="L781" s="54"/>
      <c r="M781" s="54"/>
      <c r="N781" s="37">
        <v>1122</v>
      </c>
      <c r="P781" s="54"/>
      <c r="Q781" s="54"/>
      <c r="R781" s="54"/>
      <c r="S781" s="54"/>
    </row>
    <row r="782" spans="1:19" ht="15.75" x14ac:dyDescent="0.25">
      <c r="A782">
        <v>0</v>
      </c>
      <c r="B782" t="s">
        <v>1640</v>
      </c>
      <c r="C782" t="b">
        <f t="shared" ref="C782:C793" si="13">+B782=E782</f>
        <v>1</v>
      </c>
      <c r="D782" s="35">
        <v>106883</v>
      </c>
      <c r="E782" s="36" t="s">
        <v>1640</v>
      </c>
      <c r="F782" s="36" t="s">
        <v>367</v>
      </c>
      <c r="G782" s="35">
        <v>1</v>
      </c>
      <c r="H782" s="35">
        <v>2</v>
      </c>
      <c r="I782" s="35">
        <v>2</v>
      </c>
      <c r="J782" s="35">
        <v>1</v>
      </c>
      <c r="K782" s="36" t="s">
        <v>425</v>
      </c>
      <c r="L782" s="35">
        <v>1</v>
      </c>
      <c r="M782" s="35">
        <v>984</v>
      </c>
      <c r="N782" s="37">
        <v>871</v>
      </c>
      <c r="O782" s="60"/>
      <c r="P782" s="36" t="s">
        <v>424</v>
      </c>
      <c r="Q782" s="35">
        <v>2</v>
      </c>
      <c r="R782" s="60"/>
      <c r="S782" s="35">
        <v>3</v>
      </c>
    </row>
    <row r="783" spans="1:19" ht="15.75" x14ac:dyDescent="0.25">
      <c r="A783">
        <v>0</v>
      </c>
      <c r="B783" t="s">
        <v>951</v>
      </c>
      <c r="C783" t="b">
        <f t="shared" si="13"/>
        <v>1</v>
      </c>
      <c r="D783" s="35">
        <v>198464</v>
      </c>
      <c r="E783" s="36" t="s">
        <v>951</v>
      </c>
      <c r="F783" s="36" t="s">
        <v>387</v>
      </c>
      <c r="G783" s="35">
        <v>1</v>
      </c>
      <c r="H783" s="35">
        <v>2</v>
      </c>
      <c r="I783" s="35">
        <v>1</v>
      </c>
      <c r="J783" s="35">
        <v>17</v>
      </c>
      <c r="K783" s="36" t="s">
        <v>648</v>
      </c>
      <c r="L783" s="35">
        <v>17</v>
      </c>
      <c r="M783" s="35">
        <v>23502</v>
      </c>
      <c r="N783" s="37">
        <v>23237</v>
      </c>
      <c r="O783" s="35">
        <v>1</v>
      </c>
      <c r="P783" s="36" t="s">
        <v>424</v>
      </c>
      <c r="Q783" s="35">
        <v>1</v>
      </c>
      <c r="R783" s="35">
        <v>5491</v>
      </c>
      <c r="S783" s="35">
        <v>1</v>
      </c>
    </row>
    <row r="784" spans="1:19" ht="15.75" x14ac:dyDescent="0.25">
      <c r="A784">
        <v>0</v>
      </c>
      <c r="B784" t="s">
        <v>1108</v>
      </c>
      <c r="C784" t="b">
        <f t="shared" si="13"/>
        <v>1</v>
      </c>
      <c r="D784" s="35">
        <v>177250</v>
      </c>
      <c r="E784" s="36" t="s">
        <v>1108</v>
      </c>
      <c r="F784" s="36" t="s">
        <v>398</v>
      </c>
      <c r="G784" s="35">
        <v>1</v>
      </c>
      <c r="H784" s="35">
        <v>2</v>
      </c>
      <c r="I784" s="35">
        <v>2</v>
      </c>
      <c r="J784" s="35">
        <v>5</v>
      </c>
      <c r="K784" s="36" t="s">
        <v>425</v>
      </c>
      <c r="L784" s="35">
        <v>5</v>
      </c>
      <c r="M784" s="35">
        <v>3040</v>
      </c>
      <c r="N784" s="37">
        <v>2540</v>
      </c>
      <c r="O784" s="35">
        <v>1</v>
      </c>
      <c r="P784" s="36" t="s">
        <v>424</v>
      </c>
      <c r="Q784" s="35">
        <v>2</v>
      </c>
      <c r="R784" s="60"/>
      <c r="S784" s="35">
        <v>3</v>
      </c>
    </row>
    <row r="785" spans="1:19" ht="15.75" x14ac:dyDescent="0.25">
      <c r="A785">
        <v>0</v>
      </c>
      <c r="B785" t="s">
        <v>1126</v>
      </c>
      <c r="C785" t="b">
        <f t="shared" si="13"/>
        <v>1</v>
      </c>
      <c r="D785" s="35">
        <v>175643</v>
      </c>
      <c r="E785" s="36" t="s">
        <v>1126</v>
      </c>
      <c r="F785" s="36" t="s">
        <v>362</v>
      </c>
      <c r="G785" s="35">
        <v>1</v>
      </c>
      <c r="H785" s="35">
        <v>2</v>
      </c>
      <c r="I785" s="35">
        <v>2</v>
      </c>
      <c r="J785" s="35">
        <v>2</v>
      </c>
      <c r="K785" s="36" t="s">
        <v>425</v>
      </c>
      <c r="L785" s="35">
        <v>2</v>
      </c>
      <c r="M785" s="35">
        <v>2352</v>
      </c>
      <c r="N785" s="37">
        <v>2175</v>
      </c>
      <c r="O785" s="35">
        <v>1</v>
      </c>
      <c r="P785" s="36" t="s">
        <v>424</v>
      </c>
      <c r="Q785" s="35">
        <v>1</v>
      </c>
      <c r="R785" s="35">
        <v>594</v>
      </c>
      <c r="S785" s="35">
        <v>1</v>
      </c>
    </row>
    <row r="786" spans="1:19" ht="15.75" x14ac:dyDescent="0.25">
      <c r="A786">
        <v>0</v>
      </c>
      <c r="B786" t="e">
        <v>#N/A</v>
      </c>
      <c r="C786" t="e">
        <f t="shared" si="13"/>
        <v>#N/A</v>
      </c>
      <c r="D786" s="35">
        <v>139126</v>
      </c>
      <c r="E786" s="36" t="s">
        <v>1443</v>
      </c>
      <c r="F786" s="36" t="s">
        <v>359</v>
      </c>
      <c r="G786" s="35">
        <v>1</v>
      </c>
      <c r="H786" s="35">
        <v>-2</v>
      </c>
      <c r="I786" s="35">
        <v>-2</v>
      </c>
      <c r="J786" s="35">
        <v>1</v>
      </c>
      <c r="K786" s="36" t="s">
        <v>425</v>
      </c>
      <c r="L786" s="35">
        <v>1</v>
      </c>
      <c r="M786" s="60"/>
      <c r="N786" s="44" t="s">
        <v>3359</v>
      </c>
      <c r="O786" s="37"/>
      <c r="P786" s="36" t="s">
        <v>424</v>
      </c>
      <c r="Q786" s="60"/>
      <c r="R786" s="60"/>
      <c r="S786" s="60"/>
    </row>
    <row r="787" spans="1:19" ht="15.75" x14ac:dyDescent="0.25">
      <c r="A787">
        <v>0</v>
      </c>
      <c r="B787" t="s">
        <v>133</v>
      </c>
      <c r="C787" t="b">
        <f t="shared" si="13"/>
        <v>1</v>
      </c>
      <c r="D787" s="35">
        <v>207041</v>
      </c>
      <c r="E787" s="36" t="s">
        <v>133</v>
      </c>
      <c r="F787" s="36" t="s">
        <v>377</v>
      </c>
      <c r="G787" s="35">
        <v>1</v>
      </c>
      <c r="H787" s="35">
        <v>2</v>
      </c>
      <c r="I787" s="35">
        <v>2</v>
      </c>
      <c r="J787" s="35">
        <v>18</v>
      </c>
      <c r="K787" s="36" t="s">
        <v>474</v>
      </c>
      <c r="L787" s="35">
        <v>18</v>
      </c>
      <c r="M787" s="35">
        <v>3958</v>
      </c>
      <c r="N787" s="37">
        <v>3812</v>
      </c>
      <c r="O787" s="37"/>
      <c r="P787" s="36" t="s">
        <v>424</v>
      </c>
      <c r="Q787" s="35">
        <v>1</v>
      </c>
      <c r="R787" s="35">
        <v>1086</v>
      </c>
      <c r="S787" s="35">
        <v>1</v>
      </c>
    </row>
    <row r="788" spans="1:19" ht="15.75" x14ac:dyDescent="0.25">
      <c r="A788">
        <v>0</v>
      </c>
      <c r="B788" t="s">
        <v>3389</v>
      </c>
      <c r="C788" t="b">
        <f t="shared" si="13"/>
        <v>1</v>
      </c>
      <c r="D788" s="35">
        <v>139621</v>
      </c>
      <c r="E788" s="41" t="str">
        <f>+B788</f>
        <v>East Georgia State College</v>
      </c>
      <c r="F788" s="36" t="s">
        <v>359</v>
      </c>
      <c r="G788" s="35">
        <v>1</v>
      </c>
      <c r="H788" s="35">
        <v>2</v>
      </c>
      <c r="I788" s="35">
        <v>2</v>
      </c>
      <c r="J788" s="35">
        <v>1</v>
      </c>
      <c r="K788" s="36" t="s">
        <v>425</v>
      </c>
      <c r="L788" s="35">
        <v>1</v>
      </c>
      <c r="M788" s="35">
        <v>2622</v>
      </c>
      <c r="N788" s="37">
        <v>2462</v>
      </c>
      <c r="O788" s="60"/>
      <c r="P788" s="36" t="s">
        <v>424</v>
      </c>
      <c r="Q788" s="35">
        <v>2</v>
      </c>
      <c r="R788" s="60"/>
      <c r="S788" s="35">
        <v>3</v>
      </c>
    </row>
    <row r="789" spans="1:19" ht="15.75" x14ac:dyDescent="0.25">
      <c r="A789">
        <v>0</v>
      </c>
      <c r="B789" t="s">
        <v>1587</v>
      </c>
      <c r="C789" t="b">
        <f t="shared" si="13"/>
        <v>1</v>
      </c>
      <c r="D789" s="35">
        <v>113856</v>
      </c>
      <c r="E789" s="36" t="s">
        <v>1587</v>
      </c>
      <c r="F789" s="36" t="s">
        <v>368</v>
      </c>
      <c r="G789" s="35">
        <v>1</v>
      </c>
      <c r="H789" s="35">
        <v>2</v>
      </c>
      <c r="I789" s="35">
        <v>2</v>
      </c>
      <c r="J789" s="35">
        <v>7</v>
      </c>
      <c r="K789" s="36" t="s">
        <v>425</v>
      </c>
      <c r="L789" s="35">
        <v>7</v>
      </c>
      <c r="M789" s="35">
        <v>16931</v>
      </c>
      <c r="N789" s="37">
        <v>17000</v>
      </c>
      <c r="O789" s="37"/>
      <c r="P789" s="36" t="s">
        <v>424</v>
      </c>
      <c r="Q789" s="35">
        <v>2</v>
      </c>
      <c r="R789" s="60"/>
      <c r="S789" s="35">
        <v>3</v>
      </c>
    </row>
    <row r="790" spans="1:19" ht="15.75" x14ac:dyDescent="0.25">
      <c r="A790">
        <v>0</v>
      </c>
      <c r="B790" t="s">
        <v>1125</v>
      </c>
      <c r="C790" t="b">
        <f t="shared" si="13"/>
        <v>1</v>
      </c>
      <c r="D790" s="35">
        <v>175652</v>
      </c>
      <c r="E790" s="36" t="s">
        <v>1125</v>
      </c>
      <c r="F790" s="36" t="s">
        <v>362</v>
      </c>
      <c r="G790" s="35">
        <v>1</v>
      </c>
      <c r="H790" s="35">
        <v>2</v>
      </c>
      <c r="I790" s="35">
        <v>2</v>
      </c>
      <c r="J790" s="35">
        <v>2</v>
      </c>
      <c r="K790" s="36" t="s">
        <v>425</v>
      </c>
      <c r="L790" s="35">
        <v>2</v>
      </c>
      <c r="M790" s="35">
        <v>3780</v>
      </c>
      <c r="N790" s="37">
        <v>3257</v>
      </c>
      <c r="O790" s="60"/>
      <c r="P790" s="36" t="s">
        <v>424</v>
      </c>
      <c r="Q790" s="35">
        <v>1</v>
      </c>
      <c r="R790" s="35">
        <v>472</v>
      </c>
      <c r="S790" s="35">
        <v>1</v>
      </c>
    </row>
    <row r="791" spans="1:19" ht="15.75" x14ac:dyDescent="0.25">
      <c r="A791">
        <v>0</v>
      </c>
      <c r="B791" t="e">
        <v>#N/A</v>
      </c>
      <c r="C791" t="e">
        <f t="shared" si="13"/>
        <v>#N/A</v>
      </c>
      <c r="D791" s="35">
        <v>413802</v>
      </c>
      <c r="E791" s="36" t="s">
        <v>488</v>
      </c>
      <c r="F791" s="36" t="s">
        <v>368</v>
      </c>
      <c r="G791" s="35">
        <v>1</v>
      </c>
      <c r="H791" s="35">
        <v>2</v>
      </c>
      <c r="I791" s="35">
        <v>2</v>
      </c>
      <c r="J791" s="35">
        <v>8</v>
      </c>
      <c r="K791" s="36" t="s">
        <v>425</v>
      </c>
      <c r="L791" s="35">
        <v>8</v>
      </c>
      <c r="M791" s="35">
        <v>477</v>
      </c>
      <c r="N791" s="44" t="s">
        <v>3359</v>
      </c>
      <c r="O791" s="35">
        <v>1</v>
      </c>
      <c r="P791" s="36" t="s">
        <v>424</v>
      </c>
      <c r="Q791" s="35">
        <v>2</v>
      </c>
      <c r="R791" s="37"/>
      <c r="S791" s="35">
        <v>3</v>
      </c>
    </row>
    <row r="792" spans="1:19" ht="15.75" x14ac:dyDescent="0.25">
      <c r="A792">
        <v>0</v>
      </c>
      <c r="B792" t="s">
        <v>103</v>
      </c>
      <c r="C792" t="b">
        <f t="shared" si="13"/>
        <v>1</v>
      </c>
      <c r="D792" s="35">
        <v>212115</v>
      </c>
      <c r="E792" s="36" t="s">
        <v>103</v>
      </c>
      <c r="F792" s="36" t="s">
        <v>379</v>
      </c>
      <c r="G792" s="35">
        <v>1</v>
      </c>
      <c r="H792" s="35">
        <v>2</v>
      </c>
      <c r="I792" s="35">
        <v>2</v>
      </c>
      <c r="J792" s="35">
        <v>18</v>
      </c>
      <c r="K792" s="36" t="s">
        <v>474</v>
      </c>
      <c r="L792" s="35">
        <v>18</v>
      </c>
      <c r="M792" s="35">
        <v>6599</v>
      </c>
      <c r="N792" s="37">
        <v>6179</v>
      </c>
      <c r="O792" s="37"/>
      <c r="P792" s="36" t="s">
        <v>424</v>
      </c>
      <c r="Q792" s="35">
        <v>1</v>
      </c>
      <c r="R792" s="35">
        <v>2126</v>
      </c>
      <c r="S792" s="35">
        <v>1</v>
      </c>
    </row>
    <row r="793" spans="1:19" ht="15.75" x14ac:dyDescent="0.25">
      <c r="A793">
        <v>0</v>
      </c>
      <c r="B793" t="s">
        <v>733</v>
      </c>
      <c r="C793" t="b">
        <f t="shared" si="13"/>
        <v>1</v>
      </c>
      <c r="D793" s="35">
        <v>220075</v>
      </c>
      <c r="E793" s="36" t="s">
        <v>733</v>
      </c>
      <c r="F793" s="36" t="s">
        <v>388</v>
      </c>
      <c r="G793" s="35">
        <v>1</v>
      </c>
      <c r="H793" s="35">
        <v>2</v>
      </c>
      <c r="I793" s="35">
        <v>1</v>
      </c>
      <c r="J793" s="35">
        <v>17</v>
      </c>
      <c r="K793" s="36" t="s">
        <v>648</v>
      </c>
      <c r="L793" s="35">
        <v>17</v>
      </c>
      <c r="M793" s="35">
        <v>13029</v>
      </c>
      <c r="N793" s="37">
        <v>12791</v>
      </c>
      <c r="O793" s="37"/>
      <c r="P793" s="36" t="s">
        <v>424</v>
      </c>
      <c r="Q793" s="35">
        <v>1</v>
      </c>
      <c r="R793" s="61">
        <v>2977</v>
      </c>
      <c r="S793" s="35">
        <v>1</v>
      </c>
    </row>
    <row r="794" spans="1:19" x14ac:dyDescent="0.2">
      <c r="A794">
        <v>0</v>
      </c>
      <c r="D794" s="54">
        <v>224527</v>
      </c>
      <c r="E794" s="54" t="s">
        <v>2904</v>
      </c>
      <c r="F794" s="57" t="s">
        <v>366</v>
      </c>
      <c r="G794" s="58"/>
      <c r="H794" s="54"/>
      <c r="I794" s="54"/>
      <c r="J794" s="54"/>
      <c r="K794" s="57" t="s">
        <v>3349</v>
      </c>
      <c r="L794" s="54"/>
      <c r="M794" s="54"/>
      <c r="N794" s="37">
        <v>1149</v>
      </c>
      <c r="P794" s="54"/>
      <c r="Q794" s="54"/>
      <c r="R794" s="54"/>
      <c r="S794" s="54"/>
    </row>
    <row r="795" spans="1:19" ht="15.75" x14ac:dyDescent="0.25">
      <c r="A795">
        <v>0</v>
      </c>
      <c r="B795" t="s">
        <v>1660</v>
      </c>
      <c r="C795" t="b">
        <f t="shared" ref="C795:C803" si="14">+B795=E795</f>
        <v>1</v>
      </c>
      <c r="D795" s="35">
        <v>104577</v>
      </c>
      <c r="E795" s="36" t="s">
        <v>1660</v>
      </c>
      <c r="F795" s="36" t="s">
        <v>389</v>
      </c>
      <c r="G795" s="35">
        <v>1</v>
      </c>
      <c r="H795" s="35">
        <v>2</v>
      </c>
      <c r="I795" s="35">
        <v>2</v>
      </c>
      <c r="J795" s="35">
        <v>3</v>
      </c>
      <c r="K795" s="36" t="s">
        <v>425</v>
      </c>
      <c r="L795" s="35">
        <v>3</v>
      </c>
      <c r="M795" s="35">
        <v>3854</v>
      </c>
      <c r="N795" s="37">
        <v>3514</v>
      </c>
      <c r="O795" s="35">
        <v>1</v>
      </c>
      <c r="P795" s="36" t="s">
        <v>424</v>
      </c>
      <c r="Q795" s="35">
        <v>1</v>
      </c>
      <c r="R795" s="35">
        <v>418</v>
      </c>
      <c r="S795" s="35">
        <v>1</v>
      </c>
    </row>
    <row r="796" spans="1:19" ht="15.75" x14ac:dyDescent="0.25">
      <c r="A796">
        <v>0</v>
      </c>
      <c r="B796" t="s">
        <v>191</v>
      </c>
      <c r="C796" t="b">
        <f t="shared" si="14"/>
        <v>1</v>
      </c>
      <c r="D796" s="35">
        <v>129215</v>
      </c>
      <c r="E796" s="36" t="s">
        <v>191</v>
      </c>
      <c r="F796" s="36" t="s">
        <v>370</v>
      </c>
      <c r="G796" s="35">
        <v>1</v>
      </c>
      <c r="H796" s="35">
        <v>2</v>
      </c>
      <c r="I796" s="35">
        <v>2</v>
      </c>
      <c r="J796" s="35">
        <v>20</v>
      </c>
      <c r="K796" s="36" t="s">
        <v>449</v>
      </c>
      <c r="L796" s="35">
        <v>20</v>
      </c>
      <c r="M796" s="35">
        <v>4866</v>
      </c>
      <c r="N796" s="37">
        <v>4823</v>
      </c>
      <c r="O796" s="37"/>
      <c r="P796" s="36" t="s">
        <v>424</v>
      </c>
      <c r="Q796" s="35">
        <v>1</v>
      </c>
      <c r="R796" s="35">
        <v>2670</v>
      </c>
      <c r="S796" s="35">
        <v>1</v>
      </c>
    </row>
    <row r="797" spans="1:19" ht="15.75" x14ac:dyDescent="0.25">
      <c r="A797">
        <v>0</v>
      </c>
      <c r="B797" t="s">
        <v>3383</v>
      </c>
      <c r="C797" t="b">
        <f t="shared" si="14"/>
        <v>1</v>
      </c>
      <c r="D797" s="35">
        <v>132693</v>
      </c>
      <c r="E797" s="41" t="str">
        <f>+B797</f>
        <v>Eastern Florida State College</v>
      </c>
      <c r="F797" s="36" t="s">
        <v>390</v>
      </c>
      <c r="G797" s="35">
        <v>1</v>
      </c>
      <c r="H797" s="35">
        <v>2</v>
      </c>
      <c r="I797" s="35">
        <v>2</v>
      </c>
      <c r="J797" s="35">
        <v>3</v>
      </c>
      <c r="K797" s="36" t="s">
        <v>425</v>
      </c>
      <c r="L797" s="35">
        <v>3</v>
      </c>
      <c r="M797" s="35">
        <v>10816</v>
      </c>
      <c r="N797" s="37">
        <v>10280</v>
      </c>
      <c r="O797" s="37"/>
      <c r="P797" s="36" t="s">
        <v>424</v>
      </c>
      <c r="Q797" s="35">
        <v>2</v>
      </c>
      <c r="R797" s="60"/>
      <c r="S797" s="35">
        <v>3</v>
      </c>
    </row>
    <row r="798" spans="1:19" ht="15.75" x14ac:dyDescent="0.25">
      <c r="A798">
        <v>0</v>
      </c>
      <c r="B798" t="s">
        <v>882</v>
      </c>
      <c r="C798" t="b">
        <f t="shared" si="14"/>
        <v>1</v>
      </c>
      <c r="D798" s="35">
        <v>203331</v>
      </c>
      <c r="E798" s="36" t="s">
        <v>882</v>
      </c>
      <c r="F798" s="36" t="s">
        <v>383</v>
      </c>
      <c r="G798" s="35">
        <v>1</v>
      </c>
      <c r="H798" s="35">
        <v>2</v>
      </c>
      <c r="I798" s="35">
        <v>2</v>
      </c>
      <c r="J798" s="35">
        <v>2</v>
      </c>
      <c r="K798" s="36" t="s">
        <v>425</v>
      </c>
      <c r="L798" s="35">
        <v>2</v>
      </c>
      <c r="M798" s="35">
        <v>1549</v>
      </c>
      <c r="N798" s="37">
        <v>1923</v>
      </c>
      <c r="O798" s="35">
        <v>1</v>
      </c>
      <c r="P798" s="36" t="s">
        <v>424</v>
      </c>
      <c r="Q798" s="35">
        <v>2</v>
      </c>
      <c r="R798" s="37"/>
      <c r="S798" s="35">
        <v>3</v>
      </c>
    </row>
    <row r="799" spans="1:19" ht="15.75" x14ac:dyDescent="0.25">
      <c r="A799">
        <v>0</v>
      </c>
      <c r="B799" t="s">
        <v>1406</v>
      </c>
      <c r="C799" t="b">
        <f t="shared" si="14"/>
        <v>1</v>
      </c>
      <c r="D799" s="35">
        <v>142179</v>
      </c>
      <c r="E799" s="36" t="s">
        <v>1406</v>
      </c>
      <c r="F799" s="36" t="s">
        <v>405</v>
      </c>
      <c r="G799" s="35">
        <v>1</v>
      </c>
      <c r="H799" s="35">
        <v>2</v>
      </c>
      <c r="I799" s="35">
        <v>2</v>
      </c>
      <c r="J799" s="35">
        <v>1</v>
      </c>
      <c r="K799" s="36" t="s">
        <v>425</v>
      </c>
      <c r="L799" s="35">
        <v>1</v>
      </c>
      <c r="M799" s="35">
        <v>513</v>
      </c>
      <c r="N799" s="37">
        <v>439</v>
      </c>
      <c r="O799" s="60"/>
      <c r="P799" s="36" t="s">
        <v>424</v>
      </c>
      <c r="Q799" s="35">
        <v>2</v>
      </c>
      <c r="R799" s="37"/>
      <c r="S799" s="35">
        <v>3</v>
      </c>
    </row>
    <row r="800" spans="1:19" ht="15.75" x14ac:dyDescent="0.25">
      <c r="A800">
        <v>0</v>
      </c>
      <c r="B800" t="s">
        <v>88</v>
      </c>
      <c r="C800" t="b">
        <f t="shared" si="14"/>
        <v>1</v>
      </c>
      <c r="D800" s="35">
        <v>144892</v>
      </c>
      <c r="E800" s="36" t="s">
        <v>88</v>
      </c>
      <c r="F800" s="36" t="s">
        <v>363</v>
      </c>
      <c r="G800" s="35">
        <v>1</v>
      </c>
      <c r="H800" s="35">
        <v>2</v>
      </c>
      <c r="I800" s="35">
        <v>2</v>
      </c>
      <c r="J800" s="35">
        <v>18</v>
      </c>
      <c r="K800" s="36" t="s">
        <v>474</v>
      </c>
      <c r="L800" s="35">
        <v>18</v>
      </c>
      <c r="M800" s="35">
        <v>10309</v>
      </c>
      <c r="N800" s="37">
        <v>8693</v>
      </c>
      <c r="O800" s="61">
        <v>1</v>
      </c>
      <c r="P800" s="36" t="s">
        <v>424</v>
      </c>
      <c r="Q800" s="35">
        <v>1</v>
      </c>
      <c r="R800" s="35">
        <v>5420</v>
      </c>
      <c r="S800" s="35">
        <v>1</v>
      </c>
    </row>
    <row r="801" spans="1:19" ht="15.75" x14ac:dyDescent="0.25">
      <c r="A801">
        <v>0</v>
      </c>
      <c r="B801" t="s">
        <v>1334</v>
      </c>
      <c r="C801" t="b">
        <f t="shared" si="14"/>
        <v>1</v>
      </c>
      <c r="D801" s="35">
        <v>153311</v>
      </c>
      <c r="E801" s="36" t="s">
        <v>1334</v>
      </c>
      <c r="F801" s="36" t="s">
        <v>392</v>
      </c>
      <c r="G801" s="35">
        <v>1</v>
      </c>
      <c r="H801" s="35">
        <v>2</v>
      </c>
      <c r="I801" s="35">
        <v>2</v>
      </c>
      <c r="J801" s="35">
        <v>5</v>
      </c>
      <c r="K801" s="36" t="s">
        <v>425</v>
      </c>
      <c r="L801" s="35">
        <v>5</v>
      </c>
      <c r="M801" s="35">
        <v>5928</v>
      </c>
      <c r="N801" s="37">
        <v>4595</v>
      </c>
      <c r="O801" s="37"/>
      <c r="P801" s="36" t="s">
        <v>424</v>
      </c>
      <c r="Q801" s="35">
        <v>1</v>
      </c>
      <c r="R801" s="35">
        <v>78</v>
      </c>
      <c r="S801" s="35">
        <v>3</v>
      </c>
    </row>
    <row r="802" spans="1:19" ht="15.75" x14ac:dyDescent="0.25">
      <c r="A802">
        <v>0</v>
      </c>
      <c r="B802" t="s">
        <v>1291</v>
      </c>
      <c r="C802" t="b">
        <f t="shared" si="14"/>
        <v>1</v>
      </c>
      <c r="D802" s="35">
        <v>156620</v>
      </c>
      <c r="E802" s="36" t="s">
        <v>1291</v>
      </c>
      <c r="F802" s="36" t="s">
        <v>396</v>
      </c>
      <c r="G802" s="35">
        <v>1</v>
      </c>
      <c r="H802" s="35">
        <v>2</v>
      </c>
      <c r="I802" s="35">
        <v>2</v>
      </c>
      <c r="J802" s="35">
        <v>18</v>
      </c>
      <c r="K802" s="36" t="s">
        <v>474</v>
      </c>
      <c r="L802" s="35">
        <v>18</v>
      </c>
      <c r="M802" s="35">
        <v>13896</v>
      </c>
      <c r="N802" s="37">
        <v>13386</v>
      </c>
      <c r="O802" s="53">
        <v>1</v>
      </c>
      <c r="P802" s="36" t="s">
        <v>424</v>
      </c>
      <c r="Q802" s="35">
        <v>1</v>
      </c>
      <c r="R802" s="35">
        <v>4963</v>
      </c>
      <c r="S802" s="35">
        <v>2</v>
      </c>
    </row>
    <row r="803" spans="1:19" ht="15.75" x14ac:dyDescent="0.25">
      <c r="A803">
        <v>0</v>
      </c>
      <c r="B803" t="s">
        <v>1239</v>
      </c>
      <c r="C803" t="b">
        <f t="shared" si="14"/>
        <v>1</v>
      </c>
      <c r="D803" s="35">
        <v>161138</v>
      </c>
      <c r="E803" s="36" t="s">
        <v>1239</v>
      </c>
      <c r="F803" s="36" t="s">
        <v>384</v>
      </c>
      <c r="G803" s="35">
        <v>1</v>
      </c>
      <c r="H803" s="35">
        <v>2</v>
      </c>
      <c r="I803" s="35">
        <v>2</v>
      </c>
      <c r="J803" s="35">
        <v>2</v>
      </c>
      <c r="K803" s="36" t="s">
        <v>425</v>
      </c>
      <c r="L803" s="35">
        <v>2</v>
      </c>
      <c r="M803" s="35">
        <v>1494</v>
      </c>
      <c r="N803" s="37">
        <v>1759</v>
      </c>
      <c r="O803" s="60"/>
      <c r="P803" s="36" t="s">
        <v>424</v>
      </c>
      <c r="Q803" s="35">
        <v>1</v>
      </c>
      <c r="R803" s="35">
        <v>265</v>
      </c>
      <c r="S803" s="35">
        <v>1</v>
      </c>
    </row>
    <row r="804" spans="1:19" x14ac:dyDescent="0.2">
      <c r="A804">
        <v>0</v>
      </c>
      <c r="D804" s="54">
        <v>232043</v>
      </c>
      <c r="E804" s="54" t="s">
        <v>2961</v>
      </c>
      <c r="F804" s="57" t="s">
        <v>364</v>
      </c>
      <c r="G804" s="58"/>
      <c r="H804" s="54"/>
      <c r="I804" s="54"/>
      <c r="J804" s="54"/>
      <c r="K804" s="57" t="s">
        <v>3348</v>
      </c>
      <c r="L804" s="54"/>
      <c r="M804" s="54"/>
      <c r="N804" s="37">
        <v>1401</v>
      </c>
      <c r="O804" s="54"/>
      <c r="P804" s="54"/>
      <c r="Q804" s="54"/>
      <c r="R804" s="54"/>
      <c r="S804" s="54"/>
    </row>
    <row r="805" spans="1:19" ht="15.75" x14ac:dyDescent="0.25">
      <c r="A805">
        <v>0</v>
      </c>
      <c r="B805" t="s">
        <v>1189</v>
      </c>
      <c r="C805" t="b">
        <f>+B805=E805</f>
        <v>1</v>
      </c>
      <c r="D805" s="35">
        <v>169798</v>
      </c>
      <c r="E805" s="36" t="s">
        <v>1189</v>
      </c>
      <c r="F805" s="36" t="s">
        <v>361</v>
      </c>
      <c r="G805" s="35">
        <v>1</v>
      </c>
      <c r="H805" s="35">
        <v>2</v>
      </c>
      <c r="I805" s="35">
        <v>2</v>
      </c>
      <c r="J805" s="35">
        <v>18</v>
      </c>
      <c r="K805" s="36" t="s">
        <v>474</v>
      </c>
      <c r="L805" s="35">
        <v>18</v>
      </c>
      <c r="M805" s="35">
        <v>17337</v>
      </c>
      <c r="N805" s="37">
        <v>17968</v>
      </c>
      <c r="O805" s="60"/>
      <c r="P805" s="36" t="s">
        <v>424</v>
      </c>
      <c r="Q805" s="35">
        <v>1</v>
      </c>
      <c r="R805" s="35">
        <v>3607</v>
      </c>
      <c r="S805" s="35">
        <v>1</v>
      </c>
    </row>
    <row r="806" spans="1:19" x14ac:dyDescent="0.2">
      <c r="A806">
        <v>0</v>
      </c>
      <c r="D806" s="54">
        <v>165644</v>
      </c>
      <c r="E806" s="54" t="s">
        <v>2224</v>
      </c>
      <c r="F806" s="57" t="s">
        <v>374</v>
      </c>
      <c r="G806" s="58"/>
      <c r="H806" s="54"/>
      <c r="I806" s="54"/>
      <c r="J806" s="54"/>
      <c r="K806" s="57" t="s">
        <v>3348</v>
      </c>
      <c r="L806" s="54"/>
      <c r="M806" s="54"/>
      <c r="N806" s="37">
        <v>1436</v>
      </c>
      <c r="O806" s="54"/>
      <c r="P806" s="54"/>
      <c r="Q806" s="54"/>
      <c r="R806" s="54"/>
      <c r="S806" s="54"/>
    </row>
    <row r="807" spans="1:19" ht="15.75" x14ac:dyDescent="0.25">
      <c r="A807">
        <v>0</v>
      </c>
      <c r="B807" t="s">
        <v>1030</v>
      </c>
      <c r="C807" t="b">
        <f t="shared" ref="C807:C812" si="15">+B807=E807</f>
        <v>1</v>
      </c>
      <c r="D807" s="35">
        <v>187648</v>
      </c>
      <c r="E807" s="36" t="s">
        <v>1030</v>
      </c>
      <c r="F807" s="36" t="s">
        <v>401</v>
      </c>
      <c r="G807" s="35">
        <v>1</v>
      </c>
      <c r="H807" s="35">
        <v>2</v>
      </c>
      <c r="I807" s="35">
        <v>2</v>
      </c>
      <c r="J807" s="35">
        <v>20</v>
      </c>
      <c r="K807" s="36" t="s">
        <v>449</v>
      </c>
      <c r="L807" s="35">
        <v>20</v>
      </c>
      <c r="M807" s="35">
        <v>3653</v>
      </c>
      <c r="N807" s="37">
        <v>4107</v>
      </c>
      <c r="O807" s="37"/>
      <c r="P807" s="36" t="s">
        <v>424</v>
      </c>
      <c r="Q807" s="35">
        <v>1</v>
      </c>
      <c r="R807" s="35">
        <v>1122</v>
      </c>
      <c r="S807" s="35">
        <v>2</v>
      </c>
    </row>
    <row r="808" spans="1:19" ht="15.75" x14ac:dyDescent="0.25">
      <c r="A808">
        <v>0</v>
      </c>
      <c r="B808" t="s">
        <v>1029</v>
      </c>
      <c r="C808" t="b">
        <f t="shared" si="15"/>
        <v>1</v>
      </c>
      <c r="D808" s="35">
        <v>187666</v>
      </c>
      <c r="E808" s="36" t="s">
        <v>1029</v>
      </c>
      <c r="F808" s="36" t="s">
        <v>401</v>
      </c>
      <c r="G808" s="35">
        <v>1</v>
      </c>
      <c r="H808" s="35">
        <v>2</v>
      </c>
      <c r="I808" s="35">
        <v>2</v>
      </c>
      <c r="J808" s="35">
        <v>11</v>
      </c>
      <c r="K808" s="36" t="s">
        <v>458</v>
      </c>
      <c r="L808" s="35">
        <v>11</v>
      </c>
      <c r="M808" s="35">
        <v>2523</v>
      </c>
      <c r="N808" s="37">
        <v>2071</v>
      </c>
      <c r="O808" s="37"/>
      <c r="P808" s="36" t="s">
        <v>424</v>
      </c>
      <c r="Q808" s="35">
        <v>1</v>
      </c>
      <c r="R808" s="35">
        <v>250</v>
      </c>
      <c r="S808" s="35">
        <v>1</v>
      </c>
    </row>
    <row r="809" spans="1:19" ht="15.75" x14ac:dyDescent="0.25">
      <c r="A809">
        <v>0</v>
      </c>
      <c r="B809" t="s">
        <v>501</v>
      </c>
      <c r="C809" t="b">
        <f t="shared" si="15"/>
        <v>1</v>
      </c>
      <c r="D809" s="35">
        <v>383996</v>
      </c>
      <c r="E809" s="36" t="s">
        <v>501</v>
      </c>
      <c r="F809" s="36" t="s">
        <v>401</v>
      </c>
      <c r="G809" s="35">
        <v>1</v>
      </c>
      <c r="H809" s="35">
        <v>2</v>
      </c>
      <c r="I809" s="35">
        <v>2</v>
      </c>
      <c r="J809" s="35">
        <v>11</v>
      </c>
      <c r="K809" s="36" t="s">
        <v>458</v>
      </c>
      <c r="L809" s="35">
        <v>11</v>
      </c>
      <c r="M809" s="35">
        <v>534</v>
      </c>
      <c r="N809" s="37">
        <v>457</v>
      </c>
      <c r="O809" s="37"/>
      <c r="P809" s="36" t="s">
        <v>424</v>
      </c>
      <c r="Q809" s="35">
        <v>2</v>
      </c>
      <c r="R809" s="60"/>
      <c r="S809" s="35">
        <v>3</v>
      </c>
    </row>
    <row r="810" spans="1:19" ht="15.75" x14ac:dyDescent="0.25">
      <c r="A810">
        <v>0</v>
      </c>
      <c r="B810" t="s">
        <v>842</v>
      </c>
      <c r="C810" t="b">
        <f t="shared" si="15"/>
        <v>1</v>
      </c>
      <c r="D810" s="35">
        <v>207050</v>
      </c>
      <c r="E810" s="36" t="s">
        <v>842</v>
      </c>
      <c r="F810" s="36" t="s">
        <v>377</v>
      </c>
      <c r="G810" s="35">
        <v>1</v>
      </c>
      <c r="H810" s="35">
        <v>2</v>
      </c>
      <c r="I810" s="35">
        <v>2</v>
      </c>
      <c r="J810" s="35">
        <v>1</v>
      </c>
      <c r="K810" s="36" t="s">
        <v>425</v>
      </c>
      <c r="L810" s="35">
        <v>1</v>
      </c>
      <c r="M810" s="35">
        <v>1473</v>
      </c>
      <c r="N810" s="37">
        <v>1276</v>
      </c>
      <c r="O810" s="37"/>
      <c r="P810" s="36" t="s">
        <v>424</v>
      </c>
      <c r="Q810" s="35">
        <v>1</v>
      </c>
      <c r="R810" s="61">
        <v>509</v>
      </c>
      <c r="S810" s="35">
        <v>1</v>
      </c>
    </row>
    <row r="811" spans="1:19" ht="15.75" x14ac:dyDescent="0.25">
      <c r="A811">
        <v>0</v>
      </c>
      <c r="B811" t="s">
        <v>823</v>
      </c>
      <c r="C811" t="b">
        <f t="shared" si="15"/>
        <v>1</v>
      </c>
      <c r="D811" s="35">
        <v>208646</v>
      </c>
      <c r="E811" s="36" t="s">
        <v>823</v>
      </c>
      <c r="F811" s="36" t="s">
        <v>378</v>
      </c>
      <c r="G811" s="35">
        <v>1</v>
      </c>
      <c r="H811" s="35">
        <v>2</v>
      </c>
      <c r="I811" s="35">
        <v>2</v>
      </c>
      <c r="J811" s="35">
        <v>20</v>
      </c>
      <c r="K811" s="36" t="s">
        <v>449</v>
      </c>
      <c r="L811" s="35">
        <v>20</v>
      </c>
      <c r="M811" s="35">
        <v>2947</v>
      </c>
      <c r="N811" s="37">
        <v>2974</v>
      </c>
      <c r="O811" s="37"/>
      <c r="P811" s="36" t="s">
        <v>424</v>
      </c>
      <c r="Q811" s="35">
        <v>1</v>
      </c>
      <c r="R811" s="61">
        <v>505</v>
      </c>
      <c r="S811" s="35">
        <v>2</v>
      </c>
    </row>
    <row r="812" spans="1:19" ht="15.75" x14ac:dyDescent="0.25">
      <c r="A812">
        <v>0</v>
      </c>
      <c r="B812" t="s">
        <v>621</v>
      </c>
      <c r="C812" t="b">
        <f t="shared" si="15"/>
        <v>1</v>
      </c>
      <c r="D812" s="35">
        <v>232052</v>
      </c>
      <c r="E812" s="36" t="s">
        <v>621</v>
      </c>
      <c r="F812" s="36" t="s">
        <v>364</v>
      </c>
      <c r="G812" s="35">
        <v>1</v>
      </c>
      <c r="H812" s="35">
        <v>2</v>
      </c>
      <c r="I812" s="35">
        <v>2</v>
      </c>
      <c r="J812" s="35">
        <v>1</v>
      </c>
      <c r="K812" s="36" t="s">
        <v>425</v>
      </c>
      <c r="L812" s="35">
        <v>1</v>
      </c>
      <c r="M812" s="35">
        <v>619</v>
      </c>
      <c r="N812" s="37">
        <v>463</v>
      </c>
      <c r="O812" s="37"/>
      <c r="P812" s="36" t="s">
        <v>424</v>
      </c>
      <c r="Q812" s="35">
        <v>2</v>
      </c>
      <c r="R812" s="60"/>
      <c r="S812" s="35">
        <v>3</v>
      </c>
    </row>
    <row r="813" spans="1:19" x14ac:dyDescent="0.2">
      <c r="A813">
        <v>0</v>
      </c>
      <c r="D813" s="54">
        <v>212133</v>
      </c>
      <c r="E813" s="54" t="s">
        <v>2745</v>
      </c>
      <c r="F813" s="57" t="s">
        <v>379</v>
      </c>
      <c r="G813" s="58"/>
      <c r="H813" s="54"/>
      <c r="I813" s="54"/>
      <c r="J813" s="54"/>
      <c r="K813" s="57" t="s">
        <v>3356</v>
      </c>
      <c r="L813" s="54"/>
      <c r="M813" s="54"/>
      <c r="N813" s="37">
        <v>3270</v>
      </c>
      <c r="P813" s="54"/>
      <c r="Q813" s="54"/>
      <c r="R813" s="63"/>
      <c r="S813" s="54"/>
    </row>
    <row r="814" spans="1:19" x14ac:dyDescent="0.2">
      <c r="A814">
        <v>0</v>
      </c>
      <c r="D814" s="54">
        <v>231970</v>
      </c>
      <c r="E814" s="54" t="s">
        <v>2959</v>
      </c>
      <c r="F814" s="57" t="s">
        <v>364</v>
      </c>
      <c r="G814" s="58"/>
      <c r="H814" s="54"/>
      <c r="I814" s="54"/>
      <c r="J814" s="54"/>
      <c r="K814" s="57" t="s">
        <v>3369</v>
      </c>
      <c r="L814" s="54"/>
      <c r="M814" s="54"/>
      <c r="N814" s="37">
        <v>983</v>
      </c>
      <c r="P814" s="54"/>
      <c r="Q814" s="54"/>
      <c r="R814" s="63"/>
      <c r="S814" s="54"/>
    </row>
    <row r="815" spans="1:19" ht="15.75" x14ac:dyDescent="0.25">
      <c r="A815">
        <v>0</v>
      </c>
      <c r="B815" t="s">
        <v>213</v>
      </c>
      <c r="C815" t="b">
        <f>+B815=E815</f>
        <v>1</v>
      </c>
      <c r="D815" s="35">
        <v>235097</v>
      </c>
      <c r="E815" s="36" t="s">
        <v>213</v>
      </c>
      <c r="F815" s="36" t="s">
        <v>394</v>
      </c>
      <c r="G815" s="35">
        <v>1</v>
      </c>
      <c r="H815" s="35">
        <v>2</v>
      </c>
      <c r="I815" s="35">
        <v>2</v>
      </c>
      <c r="J815" s="35">
        <v>18</v>
      </c>
      <c r="K815" s="36" t="s">
        <v>474</v>
      </c>
      <c r="L815" s="35">
        <v>18</v>
      </c>
      <c r="M815" s="35">
        <v>10444</v>
      </c>
      <c r="N815" s="37">
        <v>11439</v>
      </c>
      <c r="O815" s="53">
        <v>1</v>
      </c>
      <c r="P815" s="36" t="s">
        <v>424</v>
      </c>
      <c r="Q815" s="35">
        <v>1</v>
      </c>
      <c r="R815" s="35">
        <v>2288</v>
      </c>
      <c r="S815" s="35">
        <v>2</v>
      </c>
    </row>
    <row r="816" spans="1:19" ht="15.75" x14ac:dyDescent="0.25">
      <c r="A816">
        <v>0</v>
      </c>
      <c r="B816" t="s">
        <v>465</v>
      </c>
      <c r="C816" t="b">
        <f>+B816=E816</f>
        <v>1</v>
      </c>
      <c r="D816" s="35">
        <v>438708</v>
      </c>
      <c r="E816" s="36" t="s">
        <v>465</v>
      </c>
      <c r="F816" s="36" t="s">
        <v>407</v>
      </c>
      <c r="G816" s="35">
        <v>1</v>
      </c>
      <c r="H816" s="35">
        <v>2</v>
      </c>
      <c r="I816" s="35">
        <v>2</v>
      </c>
      <c r="J816" s="35">
        <v>1</v>
      </c>
      <c r="K816" s="36" t="s">
        <v>425</v>
      </c>
      <c r="L816" s="35">
        <v>1</v>
      </c>
      <c r="M816" s="35">
        <v>374</v>
      </c>
      <c r="N816" s="37">
        <v>486</v>
      </c>
      <c r="O816" s="37"/>
      <c r="P816" s="36" t="s">
        <v>424</v>
      </c>
      <c r="Q816" s="35">
        <v>2</v>
      </c>
      <c r="R816" s="60"/>
      <c r="S816" s="35">
        <v>3</v>
      </c>
    </row>
    <row r="817" spans="1:19" ht="15.75" x14ac:dyDescent="0.25">
      <c r="A817">
        <v>0</v>
      </c>
      <c r="B817" t="s">
        <v>535</v>
      </c>
      <c r="C817" t="b">
        <f>+B817=E817</f>
        <v>1</v>
      </c>
      <c r="D817" s="35">
        <v>240596</v>
      </c>
      <c r="E817" s="36" t="s">
        <v>535</v>
      </c>
      <c r="F817" s="36" t="s">
        <v>381</v>
      </c>
      <c r="G817" s="35">
        <v>1</v>
      </c>
      <c r="H817" s="35">
        <v>2</v>
      </c>
      <c r="I817" s="35">
        <v>2</v>
      </c>
      <c r="J817" s="35">
        <v>1</v>
      </c>
      <c r="K817" s="36" t="s">
        <v>425</v>
      </c>
      <c r="L817" s="35">
        <v>1</v>
      </c>
      <c r="M817" s="35">
        <v>911</v>
      </c>
      <c r="N817" s="37">
        <v>1056</v>
      </c>
      <c r="O817" s="60"/>
      <c r="P817" s="36" t="s">
        <v>424</v>
      </c>
      <c r="Q817" s="35">
        <v>1</v>
      </c>
      <c r="R817" s="35">
        <v>165</v>
      </c>
      <c r="S817" s="35">
        <v>1</v>
      </c>
    </row>
    <row r="818" spans="1:19" ht="15.75" x14ac:dyDescent="0.25">
      <c r="A818">
        <v>0</v>
      </c>
      <c r="B818" t="s">
        <v>703</v>
      </c>
      <c r="C818" t="b">
        <f>+B818=E818</f>
        <v>1</v>
      </c>
      <c r="D818" s="35">
        <v>224572</v>
      </c>
      <c r="E818" s="36" t="s">
        <v>703</v>
      </c>
      <c r="F818" s="36" t="s">
        <v>366</v>
      </c>
      <c r="G818" s="35">
        <v>1</v>
      </c>
      <c r="H818" s="35">
        <v>2</v>
      </c>
      <c r="I818" s="35">
        <v>2</v>
      </c>
      <c r="J818" s="35">
        <v>7</v>
      </c>
      <c r="K818" s="36" t="s">
        <v>425</v>
      </c>
      <c r="L818" s="35">
        <v>7</v>
      </c>
      <c r="M818" s="35">
        <v>6587</v>
      </c>
      <c r="N818" s="37">
        <v>7095</v>
      </c>
      <c r="O818" s="37"/>
      <c r="P818" s="36" t="s">
        <v>424</v>
      </c>
      <c r="Q818" s="35">
        <v>2</v>
      </c>
      <c r="R818" s="60"/>
      <c r="S818" s="35">
        <v>3</v>
      </c>
    </row>
    <row r="819" spans="1:19" x14ac:dyDescent="0.2">
      <c r="A819">
        <v>0</v>
      </c>
      <c r="D819" s="54">
        <v>144883</v>
      </c>
      <c r="E819" s="54" t="s">
        <v>1991</v>
      </c>
      <c r="F819" s="57" t="s">
        <v>363</v>
      </c>
      <c r="G819" s="58"/>
      <c r="H819" s="54"/>
      <c r="I819" s="54"/>
      <c r="J819" s="54"/>
      <c r="K819" s="57" t="s">
        <v>3348</v>
      </c>
      <c r="L819" s="54"/>
      <c r="M819" s="54"/>
      <c r="N819" s="37">
        <v>675</v>
      </c>
      <c r="P819" s="54"/>
      <c r="Q819" s="54"/>
      <c r="R819" s="54"/>
      <c r="S819" s="54"/>
    </row>
    <row r="820" spans="1:19" ht="15.75" x14ac:dyDescent="0.25">
      <c r="A820">
        <v>0</v>
      </c>
      <c r="D820" s="54">
        <v>446233</v>
      </c>
      <c r="E820" s="54" t="s">
        <v>3162</v>
      </c>
      <c r="F820" s="57" t="s">
        <v>367</v>
      </c>
      <c r="G820" s="58"/>
      <c r="H820" s="54"/>
      <c r="I820" s="54"/>
      <c r="J820" s="54"/>
      <c r="K820" s="43" t="s">
        <v>3363</v>
      </c>
      <c r="L820" s="54"/>
      <c r="M820" s="54"/>
      <c r="N820" s="37">
        <v>157</v>
      </c>
      <c r="P820" s="54"/>
      <c r="Q820" s="54"/>
      <c r="R820" s="54"/>
      <c r="S820" s="54"/>
    </row>
    <row r="821" spans="1:19" x14ac:dyDescent="0.2">
      <c r="A821">
        <v>0</v>
      </c>
      <c r="D821" s="54">
        <v>133492</v>
      </c>
      <c r="E821" s="54" t="s">
        <v>1906</v>
      </c>
      <c r="F821" s="57" t="s">
        <v>390</v>
      </c>
      <c r="G821" s="58"/>
      <c r="H821" s="54"/>
      <c r="I821" s="54"/>
      <c r="J821" s="54"/>
      <c r="K821" s="57" t="s">
        <v>3348</v>
      </c>
      <c r="L821" s="54"/>
      <c r="M821" s="54"/>
      <c r="N821" s="37">
        <v>2036</v>
      </c>
      <c r="P821" s="54"/>
      <c r="Q821" s="54"/>
      <c r="R821" s="54"/>
      <c r="S821" s="54"/>
    </row>
    <row r="822" spans="1:19" ht="15.75" x14ac:dyDescent="0.25">
      <c r="A822">
        <v>0</v>
      </c>
      <c r="D822" s="54">
        <v>247162</v>
      </c>
      <c r="E822" s="54" t="s">
        <v>3048</v>
      </c>
      <c r="F822" s="57" t="s">
        <v>361</v>
      </c>
      <c r="G822" s="58"/>
      <c r="H822" s="54"/>
      <c r="I822" s="54"/>
      <c r="J822" s="54"/>
      <c r="K822" s="43" t="s">
        <v>3363</v>
      </c>
      <c r="L822" s="54"/>
      <c r="M822" s="54"/>
      <c r="N822" s="37">
        <v>55</v>
      </c>
      <c r="P822" s="54"/>
      <c r="Q822" s="54"/>
      <c r="R822" s="54"/>
      <c r="S822" s="54"/>
    </row>
    <row r="823" spans="1:19" ht="15.75" x14ac:dyDescent="0.25">
      <c r="A823">
        <v>0</v>
      </c>
      <c r="D823" s="54">
        <v>177278</v>
      </c>
      <c r="E823" s="54" t="s">
        <v>2364</v>
      </c>
      <c r="F823" s="57" t="s">
        <v>398</v>
      </c>
      <c r="G823" s="58"/>
      <c r="H823" s="54"/>
      <c r="I823" s="54"/>
      <c r="J823" s="54"/>
      <c r="K823" s="43" t="s">
        <v>3363</v>
      </c>
      <c r="L823" s="54"/>
      <c r="M823" s="54"/>
      <c r="N823" s="37">
        <v>126</v>
      </c>
      <c r="O823" s="54"/>
      <c r="P823" s="54"/>
      <c r="Q823" s="54"/>
      <c r="R823" s="54"/>
      <c r="S823" s="54"/>
    </row>
    <row r="824" spans="1:19" ht="15.75" x14ac:dyDescent="0.25">
      <c r="A824">
        <v>0</v>
      </c>
      <c r="B824" t="s">
        <v>950</v>
      </c>
      <c r="C824" t="b">
        <f>+B824=E824</f>
        <v>1</v>
      </c>
      <c r="D824" s="35">
        <v>198491</v>
      </c>
      <c r="E824" s="36" t="s">
        <v>950</v>
      </c>
      <c r="F824" s="36" t="s">
        <v>387</v>
      </c>
      <c r="G824" s="35">
        <v>1</v>
      </c>
      <c r="H824" s="35">
        <v>2</v>
      </c>
      <c r="I824" s="35">
        <v>2</v>
      </c>
      <c r="J824" s="35">
        <v>2</v>
      </c>
      <c r="K824" s="36" t="s">
        <v>425</v>
      </c>
      <c r="L824" s="35">
        <v>2</v>
      </c>
      <c r="M824" s="35">
        <v>2311</v>
      </c>
      <c r="N824" s="37">
        <v>1875</v>
      </c>
      <c r="O824" s="37"/>
      <c r="P824" s="36" t="s">
        <v>424</v>
      </c>
      <c r="Q824" s="35">
        <v>2</v>
      </c>
      <c r="R824" s="60"/>
      <c r="S824" s="35">
        <v>3</v>
      </c>
    </row>
    <row r="825" spans="1:19" x14ac:dyDescent="0.2">
      <c r="A825">
        <v>0</v>
      </c>
      <c r="D825" s="54">
        <v>238661</v>
      </c>
      <c r="E825" s="54" t="s">
        <v>3016</v>
      </c>
      <c r="F825" s="57" t="s">
        <v>380</v>
      </c>
      <c r="G825" s="58"/>
      <c r="H825" s="54"/>
      <c r="I825" s="54"/>
      <c r="J825" s="54"/>
      <c r="K825" s="57" t="s">
        <v>3357</v>
      </c>
      <c r="L825" s="54"/>
      <c r="M825" s="54"/>
      <c r="N825" s="37">
        <v>2219</v>
      </c>
      <c r="P825" s="54"/>
      <c r="Q825" s="54"/>
      <c r="R825" s="63"/>
      <c r="S825" s="54"/>
    </row>
    <row r="826" spans="1:19" ht="15.75" x14ac:dyDescent="0.25">
      <c r="A826">
        <v>0</v>
      </c>
      <c r="B826" t="s">
        <v>135</v>
      </c>
      <c r="C826" t="b">
        <f>+B826=E826</f>
        <v>1</v>
      </c>
      <c r="D826" s="35">
        <v>212160</v>
      </c>
      <c r="E826" s="36" t="s">
        <v>135</v>
      </c>
      <c r="F826" s="36" t="s">
        <v>379</v>
      </c>
      <c r="G826" s="35">
        <v>1</v>
      </c>
      <c r="H826" s="35">
        <v>2</v>
      </c>
      <c r="I826" s="35">
        <v>2</v>
      </c>
      <c r="J826" s="35">
        <v>18</v>
      </c>
      <c r="K826" s="36" t="s">
        <v>474</v>
      </c>
      <c r="L826" s="35">
        <v>18</v>
      </c>
      <c r="M826" s="35">
        <v>7264</v>
      </c>
      <c r="N826" s="37">
        <v>6273</v>
      </c>
      <c r="O826" s="37"/>
      <c r="P826" s="36" t="s">
        <v>424</v>
      </c>
      <c r="Q826" s="35">
        <v>1</v>
      </c>
      <c r="R826" s="61">
        <v>2472</v>
      </c>
      <c r="S826" s="35">
        <v>1</v>
      </c>
    </row>
    <row r="827" spans="1:19" ht="15.75" x14ac:dyDescent="0.25">
      <c r="A827">
        <v>0</v>
      </c>
      <c r="B827" t="s">
        <v>1469</v>
      </c>
      <c r="C827" t="b">
        <f>+B827=E827</f>
        <v>1</v>
      </c>
      <c r="D827" s="35">
        <v>133508</v>
      </c>
      <c r="E827" s="36" t="s">
        <v>1469</v>
      </c>
      <c r="F827" s="36" t="s">
        <v>390</v>
      </c>
      <c r="G827" s="35">
        <v>1</v>
      </c>
      <c r="H827" s="35">
        <v>2</v>
      </c>
      <c r="I827" s="35">
        <v>2</v>
      </c>
      <c r="J827" s="35">
        <v>12</v>
      </c>
      <c r="K827" s="36" t="s">
        <v>425</v>
      </c>
      <c r="L827" s="35">
        <v>12</v>
      </c>
      <c r="M827" s="35">
        <v>9755</v>
      </c>
      <c r="N827" s="37">
        <v>9230</v>
      </c>
      <c r="O827" s="37"/>
      <c r="P827" s="36" t="s">
        <v>424</v>
      </c>
      <c r="Q827" s="35">
        <v>2</v>
      </c>
      <c r="R827" s="37"/>
      <c r="S827" s="35">
        <v>3</v>
      </c>
    </row>
    <row r="828" spans="1:19" ht="15.75" x14ac:dyDescent="0.25">
      <c r="A828">
        <v>0</v>
      </c>
      <c r="B828" t="s">
        <v>884</v>
      </c>
      <c r="C828" t="b">
        <f>+B828=E828</f>
        <v>1</v>
      </c>
      <c r="D828" s="35">
        <v>202648</v>
      </c>
      <c r="E828" s="36" t="s">
        <v>884</v>
      </c>
      <c r="F828" s="36" t="s">
        <v>383</v>
      </c>
      <c r="G828" s="35">
        <v>1</v>
      </c>
      <c r="H828" s="35">
        <v>2</v>
      </c>
      <c r="I828" s="35">
        <v>2</v>
      </c>
      <c r="J828" s="35">
        <v>4</v>
      </c>
      <c r="K828" s="36" t="s">
        <v>425</v>
      </c>
      <c r="L828" s="35">
        <v>4</v>
      </c>
      <c r="M828" s="35">
        <v>2104</v>
      </c>
      <c r="N828" s="37">
        <v>1587</v>
      </c>
      <c r="O828" s="53">
        <v>1</v>
      </c>
      <c r="P828" s="36" t="s">
        <v>424</v>
      </c>
      <c r="Q828" s="35">
        <v>2</v>
      </c>
      <c r="R828" s="60"/>
      <c r="S828" s="35">
        <v>3</v>
      </c>
    </row>
    <row r="829" spans="1:19" ht="15.75" x14ac:dyDescent="0.25">
      <c r="A829">
        <v>0</v>
      </c>
      <c r="B829" t="s">
        <v>588</v>
      </c>
      <c r="C829" t="b">
        <f>+B829=E829</f>
        <v>1</v>
      </c>
      <c r="D829" s="35">
        <v>235103</v>
      </c>
      <c r="E829" s="36" t="s">
        <v>588</v>
      </c>
      <c r="F829" s="36" t="s">
        <v>394</v>
      </c>
      <c r="G829" s="35">
        <v>1</v>
      </c>
      <c r="H829" s="35">
        <v>2</v>
      </c>
      <c r="I829" s="35">
        <v>2</v>
      </c>
      <c r="J829" s="35">
        <v>5</v>
      </c>
      <c r="K829" s="36" t="s">
        <v>425</v>
      </c>
      <c r="L829" s="35">
        <v>5</v>
      </c>
      <c r="M829" s="35">
        <v>6800</v>
      </c>
      <c r="N829" s="37">
        <v>5824</v>
      </c>
      <c r="O829" s="60"/>
      <c r="P829" s="36" t="s">
        <v>424</v>
      </c>
      <c r="Q829" s="35">
        <v>1</v>
      </c>
      <c r="R829" s="35">
        <v>230</v>
      </c>
      <c r="S829" s="35">
        <v>3</v>
      </c>
    </row>
    <row r="830" spans="1:19" x14ac:dyDescent="0.2">
      <c r="A830">
        <v>0</v>
      </c>
      <c r="D830" s="54">
        <v>442806</v>
      </c>
      <c r="E830" s="54" t="s">
        <v>3141</v>
      </c>
      <c r="F830" s="57" t="s">
        <v>364</v>
      </c>
      <c r="G830" s="58"/>
      <c r="H830" s="54"/>
      <c r="I830" s="54"/>
      <c r="J830" s="54"/>
      <c r="K830" s="57" t="s">
        <v>3369</v>
      </c>
      <c r="L830" s="54"/>
      <c r="M830" s="54"/>
      <c r="N830" s="37">
        <v>1278</v>
      </c>
      <c r="O830" s="54"/>
      <c r="P830" s="54"/>
      <c r="Q830" s="54"/>
      <c r="R830" s="54"/>
      <c r="S830" s="54"/>
    </row>
    <row r="831" spans="1:19" x14ac:dyDescent="0.2">
      <c r="A831">
        <v>0</v>
      </c>
      <c r="D831" s="54">
        <v>133526</v>
      </c>
      <c r="E831" s="54" t="s">
        <v>1907</v>
      </c>
      <c r="F831" s="57" t="s">
        <v>390</v>
      </c>
      <c r="G831" s="58"/>
      <c r="H831" s="54"/>
      <c r="I831" s="54"/>
      <c r="J831" s="54"/>
      <c r="K831" s="57" t="s">
        <v>3349</v>
      </c>
      <c r="L831" s="54"/>
      <c r="M831" s="54"/>
      <c r="N831" s="37">
        <v>852</v>
      </c>
      <c r="P831" s="54"/>
      <c r="Q831" s="54"/>
      <c r="R831" s="54"/>
      <c r="S831" s="54"/>
    </row>
    <row r="832" spans="1:19" ht="15.75" x14ac:dyDescent="0.25">
      <c r="A832">
        <v>0</v>
      </c>
      <c r="B832" t="s">
        <v>1597</v>
      </c>
      <c r="C832" t="b">
        <f t="shared" ref="C832:C837" si="16">+B832=E832</f>
        <v>1</v>
      </c>
      <c r="D832" s="35">
        <v>112686</v>
      </c>
      <c r="E832" s="36" t="s">
        <v>1597</v>
      </c>
      <c r="F832" s="36" t="s">
        <v>368</v>
      </c>
      <c r="G832" s="35">
        <v>1</v>
      </c>
      <c r="H832" s="35">
        <v>2</v>
      </c>
      <c r="I832" s="35">
        <v>2</v>
      </c>
      <c r="J832" s="35">
        <v>4</v>
      </c>
      <c r="K832" s="36" t="s">
        <v>425</v>
      </c>
      <c r="L832" s="35">
        <v>4</v>
      </c>
      <c r="M832" s="35">
        <v>4246</v>
      </c>
      <c r="N832" s="37">
        <v>3842</v>
      </c>
      <c r="O832" s="37"/>
      <c r="P832" s="36" t="s">
        <v>424</v>
      </c>
      <c r="Q832" s="35">
        <v>2</v>
      </c>
      <c r="R832" s="60"/>
      <c r="S832" s="35">
        <v>3</v>
      </c>
    </row>
    <row r="833" spans="1:19" ht="15.75" x14ac:dyDescent="0.25">
      <c r="A833">
        <v>0</v>
      </c>
      <c r="B833" t="s">
        <v>1586</v>
      </c>
      <c r="C833" t="b">
        <f t="shared" si="16"/>
        <v>1</v>
      </c>
      <c r="D833" s="35">
        <v>113980</v>
      </c>
      <c r="E833" s="36" t="s">
        <v>1586</v>
      </c>
      <c r="F833" s="36" t="s">
        <v>368</v>
      </c>
      <c r="G833" s="35">
        <v>1</v>
      </c>
      <c r="H833" s="35">
        <v>2</v>
      </c>
      <c r="I833" s="35">
        <v>2</v>
      </c>
      <c r="J833" s="35">
        <v>4</v>
      </c>
      <c r="K833" s="36" t="s">
        <v>425</v>
      </c>
      <c r="L833" s="35">
        <v>4</v>
      </c>
      <c r="M833" s="35">
        <v>13471</v>
      </c>
      <c r="N833" s="37">
        <v>13281</v>
      </c>
      <c r="O833" s="53">
        <v>1</v>
      </c>
      <c r="P833" s="36" t="s">
        <v>424</v>
      </c>
      <c r="Q833" s="35">
        <v>2</v>
      </c>
      <c r="R833" s="60"/>
      <c r="S833" s="35">
        <v>3</v>
      </c>
    </row>
    <row r="834" spans="1:19" ht="15.75" x14ac:dyDescent="0.25">
      <c r="A834">
        <v>0</v>
      </c>
      <c r="B834" t="s">
        <v>702</v>
      </c>
      <c r="C834" t="b">
        <f t="shared" si="16"/>
        <v>1</v>
      </c>
      <c r="D834" s="35">
        <v>224615</v>
      </c>
      <c r="E834" s="36" t="s">
        <v>702</v>
      </c>
      <c r="F834" s="36" t="s">
        <v>366</v>
      </c>
      <c r="G834" s="35">
        <v>1</v>
      </c>
      <c r="H834" s="35">
        <v>2</v>
      </c>
      <c r="I834" s="35">
        <v>2</v>
      </c>
      <c r="J834" s="35">
        <v>7</v>
      </c>
      <c r="K834" s="36" t="s">
        <v>425</v>
      </c>
      <c r="L834" s="35">
        <v>7</v>
      </c>
      <c r="M834" s="35">
        <v>4604</v>
      </c>
      <c r="N834" s="37">
        <v>4939</v>
      </c>
      <c r="O834" s="37"/>
      <c r="P834" s="36" t="s">
        <v>424</v>
      </c>
      <c r="Q834" s="35">
        <v>2</v>
      </c>
      <c r="R834" s="60"/>
      <c r="S834" s="35">
        <v>3</v>
      </c>
    </row>
    <row r="835" spans="1:19" ht="15.75" x14ac:dyDescent="0.25">
      <c r="A835">
        <v>0</v>
      </c>
      <c r="B835" t="s">
        <v>701</v>
      </c>
      <c r="C835" t="b">
        <f t="shared" si="16"/>
        <v>1</v>
      </c>
      <c r="D835" s="35">
        <v>224642</v>
      </c>
      <c r="E835" s="36" t="s">
        <v>701</v>
      </c>
      <c r="F835" s="36" t="s">
        <v>366</v>
      </c>
      <c r="G835" s="35">
        <v>1</v>
      </c>
      <c r="H835" s="35">
        <v>2</v>
      </c>
      <c r="I835" s="35">
        <v>2</v>
      </c>
      <c r="J835" s="35">
        <v>7</v>
      </c>
      <c r="K835" s="36" t="s">
        <v>425</v>
      </c>
      <c r="L835" s="35">
        <v>7</v>
      </c>
      <c r="M835" s="35">
        <v>17742</v>
      </c>
      <c r="N835" s="37">
        <v>16734</v>
      </c>
      <c r="O835" s="53">
        <v>1</v>
      </c>
      <c r="P835" s="36" t="s">
        <v>424</v>
      </c>
      <c r="Q835" s="35">
        <v>2</v>
      </c>
      <c r="R835" s="60"/>
      <c r="S835" s="35">
        <v>3</v>
      </c>
    </row>
    <row r="836" spans="1:19" ht="15.75" x14ac:dyDescent="0.25">
      <c r="A836">
        <v>0</v>
      </c>
      <c r="B836" t="s">
        <v>1387</v>
      </c>
      <c r="C836" t="b">
        <f t="shared" si="16"/>
        <v>1</v>
      </c>
      <c r="D836" s="35">
        <v>144944</v>
      </c>
      <c r="E836" s="36" t="s">
        <v>1387</v>
      </c>
      <c r="F836" s="36" t="s">
        <v>363</v>
      </c>
      <c r="G836" s="35">
        <v>1</v>
      </c>
      <c r="H836" s="35">
        <v>2</v>
      </c>
      <c r="I836" s="35">
        <v>2</v>
      </c>
      <c r="J836" s="35">
        <v>5</v>
      </c>
      <c r="K836" s="36" t="s">
        <v>425</v>
      </c>
      <c r="L836" s="35">
        <v>5</v>
      </c>
      <c r="M836" s="35">
        <v>6942</v>
      </c>
      <c r="N836" s="37">
        <v>6300</v>
      </c>
      <c r="O836" s="53">
        <v>1</v>
      </c>
      <c r="P836" s="36" t="s">
        <v>424</v>
      </c>
      <c r="Q836" s="35">
        <v>2</v>
      </c>
      <c r="R836" s="60"/>
      <c r="S836" s="35">
        <v>3</v>
      </c>
    </row>
    <row r="837" spans="1:19" ht="15.75" x14ac:dyDescent="0.25">
      <c r="A837">
        <v>0</v>
      </c>
      <c r="B837" t="s">
        <v>262</v>
      </c>
      <c r="C837" t="b">
        <f t="shared" si="16"/>
        <v>1</v>
      </c>
      <c r="D837" s="35">
        <v>198507</v>
      </c>
      <c r="E837" s="36" t="s">
        <v>262</v>
      </c>
      <c r="F837" s="36" t="s">
        <v>387</v>
      </c>
      <c r="G837" s="35">
        <v>1</v>
      </c>
      <c r="H837" s="35">
        <v>2</v>
      </c>
      <c r="I837" s="35">
        <v>2</v>
      </c>
      <c r="J837" s="35">
        <v>22</v>
      </c>
      <c r="K837" s="36" t="s">
        <v>437</v>
      </c>
      <c r="L837" s="35">
        <v>22</v>
      </c>
      <c r="M837" s="35">
        <v>3045</v>
      </c>
      <c r="N837" s="37">
        <v>2259</v>
      </c>
      <c r="O837" s="60"/>
      <c r="P837" s="36" t="s">
        <v>424</v>
      </c>
      <c r="Q837" s="35">
        <v>1</v>
      </c>
      <c r="R837" s="35">
        <v>1750</v>
      </c>
      <c r="S837" s="35">
        <v>2</v>
      </c>
    </row>
    <row r="838" spans="1:19" x14ac:dyDescent="0.2">
      <c r="A838">
        <v>0</v>
      </c>
      <c r="D838" s="54">
        <v>212197</v>
      </c>
      <c r="E838" s="54" t="s">
        <v>2746</v>
      </c>
      <c r="F838" s="57" t="s">
        <v>379</v>
      </c>
      <c r="G838" s="58"/>
      <c r="H838" s="54"/>
      <c r="I838" s="54"/>
      <c r="J838" s="54"/>
      <c r="K838" s="57" t="s">
        <v>3349</v>
      </c>
      <c r="L838" s="54"/>
      <c r="M838" s="54"/>
      <c r="N838" s="37">
        <v>1870</v>
      </c>
      <c r="P838" s="54"/>
      <c r="Q838" s="54"/>
      <c r="R838" s="54"/>
      <c r="S838" s="54"/>
    </row>
    <row r="839" spans="1:19" x14ac:dyDescent="0.2">
      <c r="A839">
        <v>0</v>
      </c>
      <c r="D839" s="54">
        <v>480134</v>
      </c>
      <c r="E839" s="54" t="s">
        <v>3248</v>
      </c>
      <c r="F839" s="57" t="s">
        <v>379</v>
      </c>
      <c r="G839" s="58"/>
      <c r="H839" s="54"/>
      <c r="I839" s="54"/>
      <c r="J839" s="54"/>
      <c r="K839" s="57" t="s">
        <v>3359</v>
      </c>
      <c r="L839" s="54"/>
      <c r="M839" s="54"/>
      <c r="N839" s="37">
        <v>172</v>
      </c>
      <c r="O839" s="54"/>
      <c r="P839" s="54"/>
      <c r="Q839" s="54"/>
      <c r="R839" s="54"/>
      <c r="S839" s="54"/>
    </row>
    <row r="840" spans="1:19" ht="15.75" x14ac:dyDescent="0.25">
      <c r="A840">
        <v>0</v>
      </c>
      <c r="B840" t="s">
        <v>1290</v>
      </c>
      <c r="C840" t="b">
        <f>+B840=E840</f>
        <v>1</v>
      </c>
      <c r="D840" s="35">
        <v>156648</v>
      </c>
      <c r="E840" s="36" t="s">
        <v>1290</v>
      </c>
      <c r="F840" s="36" t="s">
        <v>396</v>
      </c>
      <c r="G840" s="35">
        <v>1</v>
      </c>
      <c r="H840" s="35">
        <v>2</v>
      </c>
      <c r="I840" s="35">
        <v>2</v>
      </c>
      <c r="J840" s="35">
        <v>2</v>
      </c>
      <c r="K840" s="36" t="s">
        <v>425</v>
      </c>
      <c r="L840" s="35">
        <v>2</v>
      </c>
      <c r="M840" s="35">
        <v>5180</v>
      </c>
      <c r="N840" s="37">
        <v>4358</v>
      </c>
      <c r="O840" s="37"/>
      <c r="P840" s="36" t="s">
        <v>424</v>
      </c>
      <c r="Q840" s="35">
        <v>2</v>
      </c>
      <c r="R840" s="37"/>
      <c r="S840" s="35">
        <v>3</v>
      </c>
    </row>
    <row r="841" spans="1:19" ht="15.75" x14ac:dyDescent="0.25">
      <c r="A841">
        <v>0</v>
      </c>
      <c r="B841" t="s">
        <v>1335</v>
      </c>
      <c r="C841" t="b">
        <f>+B841=E841</f>
        <v>1</v>
      </c>
      <c r="D841" s="35">
        <v>153296</v>
      </c>
      <c r="E841" s="36" t="s">
        <v>1335</v>
      </c>
      <c r="F841" s="36" t="s">
        <v>392</v>
      </c>
      <c r="G841" s="35">
        <v>1</v>
      </c>
      <c r="H841" s="35">
        <v>2</v>
      </c>
      <c r="I841" s="35">
        <v>2</v>
      </c>
      <c r="J841" s="35">
        <v>1</v>
      </c>
      <c r="K841" s="36" t="s">
        <v>425</v>
      </c>
      <c r="L841" s="35">
        <v>1</v>
      </c>
      <c r="M841" s="35">
        <v>885</v>
      </c>
      <c r="N841" s="37">
        <v>829</v>
      </c>
      <c r="O841" s="60"/>
      <c r="P841" s="36" t="s">
        <v>424</v>
      </c>
      <c r="Q841" s="35">
        <v>1</v>
      </c>
      <c r="R841" s="35">
        <v>372</v>
      </c>
      <c r="S841" s="35">
        <v>2</v>
      </c>
    </row>
    <row r="842" spans="1:19" x14ac:dyDescent="0.2">
      <c r="A842">
        <v>0</v>
      </c>
      <c r="D842" s="54">
        <v>144962</v>
      </c>
      <c r="E842" s="54" t="s">
        <v>1992</v>
      </c>
      <c r="F842" s="57" t="s">
        <v>363</v>
      </c>
      <c r="G842" s="58"/>
      <c r="H842" s="54"/>
      <c r="I842" s="54"/>
      <c r="J842" s="54"/>
      <c r="K842" s="57" t="s">
        <v>3350</v>
      </c>
      <c r="L842" s="54"/>
      <c r="M842" s="54"/>
      <c r="N842" s="37">
        <v>2947</v>
      </c>
      <c r="O842" s="54"/>
      <c r="P842" s="54"/>
      <c r="Q842" s="54"/>
      <c r="R842" s="54"/>
      <c r="S842" s="54"/>
    </row>
    <row r="843" spans="1:19" x14ac:dyDescent="0.2">
      <c r="A843">
        <v>0</v>
      </c>
      <c r="D843" s="54">
        <v>190983</v>
      </c>
      <c r="E843" s="54" t="s">
        <v>2479</v>
      </c>
      <c r="F843" s="57" t="s">
        <v>357</v>
      </c>
      <c r="G843" s="58"/>
      <c r="H843" s="54"/>
      <c r="I843" s="54"/>
      <c r="J843" s="54"/>
      <c r="K843" s="57" t="s">
        <v>3349</v>
      </c>
      <c r="L843" s="54"/>
      <c r="M843" s="54"/>
      <c r="N843" s="37">
        <v>1333</v>
      </c>
      <c r="P843" s="54"/>
      <c r="Q843" s="54"/>
      <c r="R843" s="54"/>
      <c r="S843" s="54"/>
    </row>
    <row r="844" spans="1:19" x14ac:dyDescent="0.2">
      <c r="A844">
        <v>0</v>
      </c>
      <c r="D844" s="54">
        <v>198516</v>
      </c>
      <c r="E844" s="54" t="s">
        <v>2587</v>
      </c>
      <c r="F844" s="57" t="s">
        <v>387</v>
      </c>
      <c r="G844" s="58"/>
      <c r="H844" s="54"/>
      <c r="I844" s="54"/>
      <c r="J844" s="54"/>
      <c r="K844" s="57" t="s">
        <v>3351</v>
      </c>
      <c r="L844" s="54"/>
      <c r="M844" s="54"/>
      <c r="N844" s="37">
        <v>6150</v>
      </c>
      <c r="P844" s="54"/>
      <c r="Q844" s="54"/>
      <c r="R844" s="54"/>
      <c r="S844" s="54"/>
    </row>
    <row r="845" spans="1:19" x14ac:dyDescent="0.2">
      <c r="A845">
        <v>0</v>
      </c>
      <c r="D845" s="54">
        <v>133553</v>
      </c>
      <c r="E845" s="54" t="s">
        <v>1908</v>
      </c>
      <c r="F845" s="57" t="s">
        <v>390</v>
      </c>
      <c r="G845" s="58"/>
      <c r="H845" s="54"/>
      <c r="I845" s="54"/>
      <c r="J845" s="54"/>
      <c r="K845" s="57" t="s">
        <v>3350</v>
      </c>
      <c r="L845" s="54"/>
      <c r="M845" s="54"/>
      <c r="N845" s="37">
        <v>5006</v>
      </c>
      <c r="P845" s="54"/>
      <c r="Q845" s="54"/>
      <c r="R845" s="54"/>
      <c r="S845" s="54"/>
    </row>
    <row r="846" spans="1:19" x14ac:dyDescent="0.2">
      <c r="A846">
        <v>0</v>
      </c>
      <c r="D846" s="54">
        <v>104586</v>
      </c>
      <c r="E846" s="54" t="s">
        <v>1735</v>
      </c>
      <c r="F846" s="57" t="s">
        <v>389</v>
      </c>
      <c r="G846" s="58"/>
      <c r="H846" s="54"/>
      <c r="I846" s="54"/>
      <c r="J846" s="54"/>
      <c r="K846" s="57" t="s">
        <v>3349</v>
      </c>
      <c r="L846" s="54"/>
      <c r="M846" s="54"/>
      <c r="N846" s="37">
        <v>1839</v>
      </c>
      <c r="P846" s="54"/>
      <c r="Q846" s="54"/>
      <c r="R846" s="54"/>
      <c r="S846" s="54"/>
    </row>
    <row r="847" spans="1:19" x14ac:dyDescent="0.2">
      <c r="A847">
        <v>0</v>
      </c>
      <c r="D847" s="54">
        <v>426314</v>
      </c>
      <c r="E847" s="54" t="s">
        <v>3106</v>
      </c>
      <c r="F847" s="57" t="s">
        <v>390</v>
      </c>
      <c r="G847" s="58"/>
      <c r="H847" s="54"/>
      <c r="I847" s="54"/>
      <c r="J847" s="54"/>
      <c r="K847" s="57" t="s">
        <v>3371</v>
      </c>
      <c r="L847" s="54"/>
      <c r="M847" s="54"/>
      <c r="N847" s="37">
        <v>8948</v>
      </c>
      <c r="O847" s="54"/>
      <c r="P847" s="54"/>
      <c r="Q847" s="54"/>
      <c r="R847" s="54"/>
      <c r="S847" s="54"/>
    </row>
    <row r="848" spans="1:19" x14ac:dyDescent="0.2">
      <c r="A848">
        <v>0</v>
      </c>
      <c r="D848" s="54">
        <v>165662</v>
      </c>
      <c r="E848" s="54" t="s">
        <v>2225</v>
      </c>
      <c r="F848" s="57" t="s">
        <v>374</v>
      </c>
      <c r="G848" s="58"/>
      <c r="H848" s="54"/>
      <c r="I848" s="54"/>
      <c r="J848" s="54"/>
      <c r="K848" s="57" t="s">
        <v>3356</v>
      </c>
      <c r="L848" s="54"/>
      <c r="M848" s="54"/>
      <c r="N848" s="37">
        <v>4447</v>
      </c>
      <c r="O848" s="54"/>
      <c r="P848" s="54"/>
      <c r="Q848" s="54"/>
      <c r="R848" s="63"/>
      <c r="S848" s="54"/>
    </row>
    <row r="849" spans="1:19" ht="15.75" x14ac:dyDescent="0.25">
      <c r="A849">
        <v>0</v>
      </c>
      <c r="D849" s="54">
        <v>220136</v>
      </c>
      <c r="E849" s="54" t="s">
        <v>2863</v>
      </c>
      <c r="F849" s="57" t="s">
        <v>388</v>
      </c>
      <c r="G849" s="58"/>
      <c r="H849" s="54"/>
      <c r="I849" s="54"/>
      <c r="J849" s="54"/>
      <c r="K849" s="43" t="s">
        <v>3363</v>
      </c>
      <c r="L849" s="54"/>
      <c r="M849" s="54"/>
      <c r="N849" s="37">
        <v>79</v>
      </c>
      <c r="O849" s="54"/>
      <c r="P849" s="54"/>
      <c r="Q849" s="54"/>
      <c r="R849" s="54"/>
      <c r="S849" s="54"/>
    </row>
    <row r="850" spans="1:19" x14ac:dyDescent="0.2">
      <c r="A850">
        <v>0</v>
      </c>
      <c r="D850" s="54">
        <v>139630</v>
      </c>
      <c r="E850" s="54" t="s">
        <v>1950</v>
      </c>
      <c r="F850" s="57" t="s">
        <v>359</v>
      </c>
      <c r="G850" s="58"/>
      <c r="H850" s="54"/>
      <c r="I850" s="54"/>
      <c r="J850" s="54"/>
      <c r="K850" s="57" t="s">
        <v>3349</v>
      </c>
      <c r="L850" s="54"/>
      <c r="M850" s="54"/>
      <c r="N850" s="37">
        <v>743</v>
      </c>
      <c r="O850" s="54"/>
      <c r="P850" s="54"/>
      <c r="Q850" s="54"/>
      <c r="R850" s="54"/>
      <c r="S850" s="54"/>
    </row>
    <row r="851" spans="1:19" x14ac:dyDescent="0.2">
      <c r="A851">
        <v>0</v>
      </c>
      <c r="D851" s="54">
        <v>165671</v>
      </c>
      <c r="E851" s="54" t="s">
        <v>1950</v>
      </c>
      <c r="F851" s="57" t="s">
        <v>374</v>
      </c>
      <c r="G851" s="58"/>
      <c r="H851" s="54"/>
      <c r="I851" s="54"/>
      <c r="J851" s="54"/>
      <c r="K851" s="57" t="s">
        <v>3351</v>
      </c>
      <c r="L851" s="54"/>
      <c r="M851" s="54"/>
      <c r="N851" s="37">
        <v>2092</v>
      </c>
      <c r="P851" s="54"/>
      <c r="Q851" s="54"/>
      <c r="R851" s="54"/>
      <c r="S851" s="54"/>
    </row>
    <row r="852" spans="1:19" ht="15.75" x14ac:dyDescent="0.25">
      <c r="A852">
        <v>0</v>
      </c>
      <c r="D852" s="54">
        <v>153302</v>
      </c>
      <c r="E852" s="54" t="s">
        <v>2099</v>
      </c>
      <c r="F852" s="57" t="s">
        <v>392</v>
      </c>
      <c r="G852" s="58"/>
      <c r="H852" s="54"/>
      <c r="I852" s="54"/>
      <c r="J852" s="54"/>
      <c r="K852" s="43" t="s">
        <v>3363</v>
      </c>
      <c r="L852" s="54"/>
      <c r="M852" s="54"/>
      <c r="N852" s="37">
        <v>182</v>
      </c>
      <c r="O852" s="54"/>
      <c r="P852" s="54"/>
      <c r="Q852" s="54"/>
      <c r="R852" s="63"/>
      <c r="S852" s="54"/>
    </row>
    <row r="853" spans="1:19" x14ac:dyDescent="0.2">
      <c r="A853">
        <v>0</v>
      </c>
      <c r="D853" s="54">
        <v>232025</v>
      </c>
      <c r="E853" s="54" t="s">
        <v>2960</v>
      </c>
      <c r="F853" s="57" t="s">
        <v>364</v>
      </c>
      <c r="G853" s="58"/>
      <c r="H853" s="54"/>
      <c r="I853" s="54"/>
      <c r="J853" s="54"/>
      <c r="K853" s="57" t="s">
        <v>3348</v>
      </c>
      <c r="L853" s="54"/>
      <c r="M853" s="54"/>
      <c r="N853" s="37">
        <v>919</v>
      </c>
      <c r="O853" s="54"/>
      <c r="P853" s="54"/>
      <c r="Q853" s="54"/>
      <c r="R853" s="63"/>
      <c r="S853" s="54"/>
    </row>
    <row r="854" spans="1:19" x14ac:dyDescent="0.2">
      <c r="A854">
        <v>0</v>
      </c>
      <c r="D854" s="54">
        <v>139658</v>
      </c>
      <c r="E854" s="54" t="s">
        <v>1951</v>
      </c>
      <c r="F854" s="57" t="s">
        <v>359</v>
      </c>
      <c r="G854" s="58"/>
      <c r="H854" s="54"/>
      <c r="I854" s="54"/>
      <c r="J854" s="54"/>
      <c r="K854" s="57" t="s">
        <v>3358</v>
      </c>
      <c r="L854" s="54"/>
      <c r="M854" s="54"/>
      <c r="N854" s="37">
        <v>13692</v>
      </c>
      <c r="O854" s="54"/>
      <c r="P854" s="54"/>
      <c r="Q854" s="54"/>
      <c r="R854" s="54"/>
      <c r="S854" s="54"/>
    </row>
    <row r="855" spans="1:19" ht="15.75" x14ac:dyDescent="0.25">
      <c r="A855">
        <v>0</v>
      </c>
      <c r="B855" t="s">
        <v>326</v>
      </c>
      <c r="C855" t="b">
        <f>+B855=E855</f>
        <v>1</v>
      </c>
      <c r="D855" s="35">
        <v>155025</v>
      </c>
      <c r="E855" s="36" t="s">
        <v>326</v>
      </c>
      <c r="F855" s="36" t="s">
        <v>372</v>
      </c>
      <c r="G855" s="35">
        <v>1</v>
      </c>
      <c r="H855" s="35">
        <v>2</v>
      </c>
      <c r="I855" s="35">
        <v>2</v>
      </c>
      <c r="J855" s="35">
        <v>18</v>
      </c>
      <c r="K855" s="36" t="s">
        <v>474</v>
      </c>
      <c r="L855" s="35">
        <v>18</v>
      </c>
      <c r="M855" s="35">
        <v>4749</v>
      </c>
      <c r="N855" s="37">
        <v>4617</v>
      </c>
      <c r="O855" s="37"/>
      <c r="P855" s="36" t="s">
        <v>424</v>
      </c>
      <c r="Q855" s="35">
        <v>1</v>
      </c>
      <c r="R855" s="35">
        <v>1135</v>
      </c>
      <c r="S855" s="35">
        <v>1</v>
      </c>
    </row>
    <row r="856" spans="1:19" x14ac:dyDescent="0.2">
      <c r="A856">
        <v>0</v>
      </c>
      <c r="D856" s="54">
        <v>165699</v>
      </c>
      <c r="E856" s="54" t="s">
        <v>2226</v>
      </c>
      <c r="F856" s="57" t="s">
        <v>374</v>
      </c>
      <c r="G856" s="58"/>
      <c r="H856" s="54"/>
      <c r="I856" s="54"/>
      <c r="J856" s="54"/>
      <c r="K856" s="57" t="s">
        <v>3350</v>
      </c>
      <c r="L856" s="54"/>
      <c r="M856" s="54"/>
      <c r="N856" s="37">
        <v>3667</v>
      </c>
      <c r="P856" s="54"/>
      <c r="Q856" s="54"/>
      <c r="R856" s="63"/>
      <c r="S856" s="54"/>
    </row>
    <row r="857" spans="1:19" ht="15.75" x14ac:dyDescent="0.25">
      <c r="A857">
        <v>0</v>
      </c>
      <c r="B857" t="s">
        <v>1689</v>
      </c>
      <c r="C857" t="b">
        <f>+B857=E857</f>
        <v>1</v>
      </c>
      <c r="D857" s="35">
        <v>101143</v>
      </c>
      <c r="E857" s="36" t="s">
        <v>1689</v>
      </c>
      <c r="F857" s="36" t="s">
        <v>395</v>
      </c>
      <c r="G857" s="35">
        <v>1</v>
      </c>
      <c r="H857" s="35">
        <v>2</v>
      </c>
      <c r="I857" s="35">
        <v>2</v>
      </c>
      <c r="J857" s="35">
        <v>2</v>
      </c>
      <c r="K857" s="36" t="s">
        <v>425</v>
      </c>
      <c r="L857" s="35">
        <v>2</v>
      </c>
      <c r="M857" s="35">
        <v>2192</v>
      </c>
      <c r="N857" s="37">
        <v>1659</v>
      </c>
      <c r="O857" s="37"/>
      <c r="P857" s="36" t="s">
        <v>424</v>
      </c>
      <c r="Q857" s="35">
        <v>2</v>
      </c>
      <c r="R857" s="60"/>
      <c r="S857" s="35">
        <v>3</v>
      </c>
    </row>
    <row r="858" spans="1:19" ht="15.75" x14ac:dyDescent="0.25">
      <c r="A858">
        <v>0</v>
      </c>
      <c r="D858" s="54">
        <v>124487</v>
      </c>
      <c r="E858" s="54" t="s">
        <v>1849</v>
      </c>
      <c r="F858" s="57" t="s">
        <v>368</v>
      </c>
      <c r="G858" s="58"/>
      <c r="H858" s="54"/>
      <c r="I858" s="54"/>
      <c r="J858" s="54"/>
      <c r="K858" s="43" t="s">
        <v>3363</v>
      </c>
      <c r="L858" s="54"/>
      <c r="M858" s="54"/>
      <c r="N858" s="37">
        <v>159</v>
      </c>
      <c r="P858" s="54"/>
      <c r="Q858" s="54"/>
      <c r="R858" s="54"/>
      <c r="S858" s="54"/>
    </row>
    <row r="859" spans="1:19" ht="15.75" x14ac:dyDescent="0.25">
      <c r="A859">
        <v>0</v>
      </c>
      <c r="D859" s="54">
        <v>165705</v>
      </c>
      <c r="E859" s="54" t="s">
        <v>2227</v>
      </c>
      <c r="F859" s="57" t="s">
        <v>374</v>
      </c>
      <c r="G859" s="58"/>
      <c r="H859" s="54"/>
      <c r="I859" s="54"/>
      <c r="J859" s="54"/>
      <c r="K859" s="43" t="s">
        <v>3363</v>
      </c>
      <c r="L859" s="54"/>
      <c r="M859" s="54"/>
      <c r="N859" s="37">
        <v>49</v>
      </c>
      <c r="P859" s="54"/>
      <c r="Q859" s="54"/>
      <c r="R859" s="63"/>
      <c r="S859" s="54"/>
    </row>
    <row r="860" spans="1:19" ht="15.75" x14ac:dyDescent="0.25">
      <c r="A860">
        <v>0</v>
      </c>
      <c r="B860" t="s">
        <v>3491</v>
      </c>
      <c r="C860" t="b">
        <f>+B860=E860</f>
        <v>1</v>
      </c>
      <c r="D860" s="35">
        <v>191083</v>
      </c>
      <c r="E860" s="41" t="str">
        <f>+B860</f>
        <v>Erie Community College</v>
      </c>
      <c r="F860" s="36" t="s">
        <v>357</v>
      </c>
      <c r="G860" s="35">
        <v>1</v>
      </c>
      <c r="H860" s="35">
        <v>2</v>
      </c>
      <c r="I860" s="35">
        <v>2</v>
      </c>
      <c r="J860" s="35">
        <v>7</v>
      </c>
      <c r="K860" s="36" t="s">
        <v>425</v>
      </c>
      <c r="L860" s="35">
        <v>7</v>
      </c>
      <c r="M860" s="35">
        <v>11893</v>
      </c>
      <c r="N860" s="37">
        <v>10587</v>
      </c>
      <c r="O860" s="53">
        <v>1</v>
      </c>
      <c r="P860" s="36" t="s">
        <v>992</v>
      </c>
      <c r="Q860" s="35">
        <v>2</v>
      </c>
      <c r="R860" s="37"/>
      <c r="S860" s="35">
        <v>3</v>
      </c>
    </row>
    <row r="861" spans="1:19" x14ac:dyDescent="0.2">
      <c r="A861">
        <v>0</v>
      </c>
      <c r="D861" s="54">
        <v>409254</v>
      </c>
      <c r="E861" s="54" t="s">
        <v>3090</v>
      </c>
      <c r="F861" s="57" t="s">
        <v>363</v>
      </c>
      <c r="G861" s="58"/>
      <c r="H861" s="54"/>
      <c r="I861" s="54"/>
      <c r="J861" s="54"/>
      <c r="K861" s="57" t="s">
        <v>3364</v>
      </c>
      <c r="L861" s="54"/>
      <c r="M861" s="54"/>
      <c r="N861" s="37">
        <v>123</v>
      </c>
      <c r="P861" s="54"/>
      <c r="Q861" s="54"/>
      <c r="R861" s="63"/>
      <c r="S861" s="54"/>
    </row>
    <row r="862" spans="1:19" x14ac:dyDescent="0.2">
      <c r="A862">
        <v>0</v>
      </c>
      <c r="D862" s="54">
        <v>217998</v>
      </c>
      <c r="E862" s="54" t="s">
        <v>2837</v>
      </c>
      <c r="F862" s="57" t="s">
        <v>382</v>
      </c>
      <c r="G862" s="58"/>
      <c r="H862" s="54"/>
      <c r="I862" s="54"/>
      <c r="J862" s="54"/>
      <c r="K862" s="57" t="s">
        <v>3348</v>
      </c>
      <c r="L862" s="54"/>
      <c r="M862" s="54"/>
      <c r="N862" s="37">
        <v>772</v>
      </c>
      <c r="P862" s="54"/>
      <c r="Q862" s="54"/>
      <c r="R862" s="63"/>
      <c r="S862" s="54"/>
    </row>
    <row r="863" spans="1:19" ht="15.75" x14ac:dyDescent="0.25">
      <c r="A863">
        <v>0</v>
      </c>
      <c r="B863" t="s">
        <v>1047</v>
      </c>
      <c r="C863" t="b">
        <f>+B863=E863</f>
        <v>1</v>
      </c>
      <c r="D863" s="35">
        <v>184481</v>
      </c>
      <c r="E863" s="36" t="s">
        <v>1047</v>
      </c>
      <c r="F863" s="36" t="s">
        <v>365</v>
      </c>
      <c r="G863" s="35">
        <v>1</v>
      </c>
      <c r="H863" s="35">
        <v>2</v>
      </c>
      <c r="I863" s="35">
        <v>2</v>
      </c>
      <c r="J863" s="35">
        <v>7</v>
      </c>
      <c r="K863" s="36" t="s">
        <v>425</v>
      </c>
      <c r="L863" s="35">
        <v>7</v>
      </c>
      <c r="M863" s="35">
        <v>9932</v>
      </c>
      <c r="N863" s="37">
        <v>8333</v>
      </c>
      <c r="O863" s="53">
        <v>1</v>
      </c>
      <c r="P863" s="36" t="s">
        <v>424</v>
      </c>
      <c r="Q863" s="35">
        <v>2</v>
      </c>
      <c r="R863" s="37"/>
      <c r="S863" s="35">
        <v>3</v>
      </c>
    </row>
    <row r="864" spans="1:19" ht="15.75" x14ac:dyDescent="0.25">
      <c r="A864">
        <v>0</v>
      </c>
      <c r="B864" t="s">
        <v>500</v>
      </c>
      <c r="C864" t="b">
        <f>+B864=E864</f>
        <v>1</v>
      </c>
      <c r="D864" s="35">
        <v>384333</v>
      </c>
      <c r="E864" s="36" t="s">
        <v>500</v>
      </c>
      <c r="F864" s="36" t="s">
        <v>389</v>
      </c>
      <c r="G864" s="35">
        <v>1</v>
      </c>
      <c r="H864" s="35">
        <v>2</v>
      </c>
      <c r="I864" s="35">
        <v>2</v>
      </c>
      <c r="J864" s="35">
        <v>7</v>
      </c>
      <c r="K864" s="36" t="s">
        <v>425</v>
      </c>
      <c r="L864" s="35">
        <v>7</v>
      </c>
      <c r="M864" s="35">
        <v>4347</v>
      </c>
      <c r="N864" s="37">
        <v>4832</v>
      </c>
      <c r="O864" s="37"/>
      <c r="P864" s="36" t="s">
        <v>424</v>
      </c>
      <c r="Q864" s="35">
        <v>2</v>
      </c>
      <c r="R864" s="37"/>
      <c r="S864" s="35">
        <v>3</v>
      </c>
    </row>
    <row r="865" spans="1:19" x14ac:dyDescent="0.2">
      <c r="A865">
        <v>0</v>
      </c>
      <c r="D865" s="54">
        <v>144971</v>
      </c>
      <c r="E865" s="54" t="s">
        <v>1993</v>
      </c>
      <c r="F865" s="57" t="s">
        <v>363</v>
      </c>
      <c r="G865" s="58"/>
      <c r="H865" s="54"/>
      <c r="I865" s="54"/>
      <c r="J865" s="54"/>
      <c r="K865" s="57" t="s">
        <v>3349</v>
      </c>
      <c r="L865" s="54"/>
      <c r="M865" s="54"/>
      <c r="N865" s="37">
        <v>663</v>
      </c>
      <c r="P865" s="54"/>
      <c r="Q865" s="54"/>
      <c r="R865" s="63"/>
      <c r="S865" s="54"/>
    </row>
    <row r="866" spans="1:19" x14ac:dyDescent="0.2">
      <c r="A866">
        <v>0</v>
      </c>
      <c r="D866" s="54">
        <v>177339</v>
      </c>
      <c r="E866" s="54" t="s">
        <v>2365</v>
      </c>
      <c r="F866" s="57" t="s">
        <v>398</v>
      </c>
      <c r="G866" s="58"/>
      <c r="H866" s="54"/>
      <c r="I866" s="54"/>
      <c r="J866" s="54"/>
      <c r="K866" s="57" t="s">
        <v>3349</v>
      </c>
      <c r="L866" s="54"/>
      <c r="M866" s="54"/>
      <c r="N866" s="37">
        <v>2097</v>
      </c>
      <c r="P866" s="54"/>
      <c r="Q866" s="54"/>
      <c r="R866" s="63"/>
      <c r="S866" s="54"/>
    </row>
    <row r="867" spans="1:19" ht="15.75" x14ac:dyDescent="0.25">
      <c r="A867">
        <v>0</v>
      </c>
      <c r="D867" s="54">
        <v>212443</v>
      </c>
      <c r="E867" s="54" t="s">
        <v>2747</v>
      </c>
      <c r="F867" s="57" t="s">
        <v>379</v>
      </c>
      <c r="G867" s="58"/>
      <c r="H867" s="54"/>
      <c r="I867" s="54"/>
      <c r="J867" s="54"/>
      <c r="K867" s="43" t="s">
        <v>3363</v>
      </c>
      <c r="L867" s="54"/>
      <c r="M867" s="54"/>
      <c r="N867" s="37">
        <v>62</v>
      </c>
      <c r="P867" s="54"/>
      <c r="Q867" s="54"/>
      <c r="R867" s="63"/>
      <c r="S867" s="54"/>
    </row>
    <row r="868" spans="1:19" ht="15.75" x14ac:dyDescent="0.25">
      <c r="A868">
        <v>0</v>
      </c>
      <c r="B868" t="s">
        <v>587</v>
      </c>
      <c r="C868" t="b">
        <f>+B868=E868</f>
        <v>1</v>
      </c>
      <c r="D868" s="35">
        <v>235149</v>
      </c>
      <c r="E868" s="36" t="s">
        <v>587</v>
      </c>
      <c r="F868" s="36" t="s">
        <v>394</v>
      </c>
      <c r="G868" s="35">
        <v>1</v>
      </c>
      <c r="H868" s="35">
        <v>2</v>
      </c>
      <c r="I868" s="35">
        <v>2</v>
      </c>
      <c r="J868" s="35">
        <v>6</v>
      </c>
      <c r="K868" s="36" t="s">
        <v>425</v>
      </c>
      <c r="L868" s="35">
        <v>6</v>
      </c>
      <c r="M868" s="35">
        <v>5765</v>
      </c>
      <c r="N868" s="37">
        <v>5009</v>
      </c>
      <c r="O868" s="60"/>
      <c r="P868" s="36" t="s">
        <v>424</v>
      </c>
      <c r="Q868" s="35">
        <v>2</v>
      </c>
      <c r="R868" s="37"/>
      <c r="S868" s="35">
        <v>3</v>
      </c>
    </row>
    <row r="869" spans="1:19" x14ac:dyDescent="0.2">
      <c r="A869">
        <v>0</v>
      </c>
      <c r="D869" s="54">
        <v>385619</v>
      </c>
      <c r="E869" s="54" t="s">
        <v>3075</v>
      </c>
      <c r="F869" s="57" t="s">
        <v>390</v>
      </c>
      <c r="G869" s="58"/>
      <c r="H869" s="54"/>
      <c r="I869" s="54"/>
      <c r="J869" s="54"/>
      <c r="K869" s="57" t="s">
        <v>3349</v>
      </c>
      <c r="L869" s="54"/>
      <c r="M869" s="54"/>
      <c r="N869" s="37">
        <v>1222</v>
      </c>
      <c r="P869" s="54"/>
      <c r="Q869" s="54"/>
      <c r="R869" s="63"/>
      <c r="S869" s="54"/>
    </row>
    <row r="870" spans="1:19" ht="15.75" x14ac:dyDescent="0.25">
      <c r="A870">
        <v>0</v>
      </c>
      <c r="B870" t="s">
        <v>1585</v>
      </c>
      <c r="C870" t="b">
        <f>+B870=E870</f>
        <v>1</v>
      </c>
      <c r="D870" s="35">
        <v>114266</v>
      </c>
      <c r="E870" s="36" t="s">
        <v>1585</v>
      </c>
      <c r="F870" s="36" t="s">
        <v>368</v>
      </c>
      <c r="G870" s="35">
        <v>1</v>
      </c>
      <c r="H870" s="35">
        <v>2</v>
      </c>
      <c r="I870" s="35">
        <v>2</v>
      </c>
      <c r="J870" s="35">
        <v>7</v>
      </c>
      <c r="K870" s="36" t="s">
        <v>425</v>
      </c>
      <c r="L870" s="35">
        <v>7</v>
      </c>
      <c r="M870" s="35">
        <v>5578</v>
      </c>
      <c r="N870" s="37">
        <v>4945</v>
      </c>
      <c r="O870" s="60"/>
      <c r="P870" s="36" t="s">
        <v>424</v>
      </c>
      <c r="Q870" s="35">
        <v>2</v>
      </c>
      <c r="R870" s="37"/>
      <c r="S870" s="35">
        <v>3</v>
      </c>
    </row>
    <row r="871" spans="1:19" x14ac:dyDescent="0.2">
      <c r="A871">
        <v>0</v>
      </c>
      <c r="D871" s="54">
        <v>196680</v>
      </c>
      <c r="E871" s="54" t="s">
        <v>2561</v>
      </c>
      <c r="F871" s="57" t="s">
        <v>357</v>
      </c>
      <c r="G871" s="58"/>
      <c r="H871" s="54"/>
      <c r="I871" s="54"/>
      <c r="J871" s="54"/>
      <c r="K871" s="57" t="s">
        <v>3350</v>
      </c>
      <c r="L871" s="54"/>
      <c r="M871" s="54"/>
      <c r="N871" s="37">
        <v>15647</v>
      </c>
      <c r="O871" s="54"/>
      <c r="P871" s="54"/>
      <c r="Q871" s="54"/>
      <c r="R871" s="63"/>
      <c r="S871" s="54"/>
    </row>
    <row r="872" spans="1:19" x14ac:dyDescent="0.2">
      <c r="A872">
        <v>0</v>
      </c>
      <c r="D872" s="54">
        <v>129242</v>
      </c>
      <c r="E872" s="54" t="s">
        <v>1870</v>
      </c>
      <c r="F872" s="57" t="s">
        <v>370</v>
      </c>
      <c r="G872" s="58"/>
      <c r="H872" s="54"/>
      <c r="I872" s="54"/>
      <c r="J872" s="54"/>
      <c r="K872" s="57" t="s">
        <v>3356</v>
      </c>
      <c r="L872" s="54"/>
      <c r="M872" s="54"/>
      <c r="N872" s="37">
        <v>4311</v>
      </c>
      <c r="O872" s="54"/>
      <c r="P872" s="54"/>
      <c r="Q872" s="54"/>
      <c r="R872" s="63"/>
      <c r="S872" s="54"/>
    </row>
    <row r="873" spans="1:19" x14ac:dyDescent="0.2">
      <c r="A873">
        <v>0</v>
      </c>
      <c r="D873" s="54">
        <v>184694</v>
      </c>
      <c r="E873" s="54" t="s">
        <v>2433</v>
      </c>
      <c r="F873" s="57" t="s">
        <v>365</v>
      </c>
      <c r="G873" s="58"/>
      <c r="H873" s="54"/>
      <c r="I873" s="54"/>
      <c r="J873" s="54"/>
      <c r="K873" s="57" t="s">
        <v>3356</v>
      </c>
      <c r="L873" s="54"/>
      <c r="M873" s="54"/>
      <c r="N873" s="37">
        <v>2754</v>
      </c>
      <c r="O873" s="54"/>
      <c r="P873" s="54"/>
      <c r="Q873" s="54"/>
      <c r="R873" s="63"/>
      <c r="S873" s="54"/>
    </row>
    <row r="874" spans="1:19" x14ac:dyDescent="0.2">
      <c r="A874">
        <v>0</v>
      </c>
      <c r="D874" s="54">
        <v>184603</v>
      </c>
      <c r="E874" s="54" t="s">
        <v>2431</v>
      </c>
      <c r="F874" s="57" t="s">
        <v>365</v>
      </c>
      <c r="G874" s="58"/>
      <c r="H874" s="54"/>
      <c r="I874" s="54"/>
      <c r="J874" s="54"/>
      <c r="K874" s="57" t="s">
        <v>3356</v>
      </c>
      <c r="L874" s="54"/>
      <c r="M874" s="54"/>
      <c r="N874" s="37">
        <v>5524</v>
      </c>
      <c r="O874" s="54"/>
      <c r="P874" s="54"/>
      <c r="Q874" s="54"/>
      <c r="R874" s="54"/>
      <c r="S874" s="54"/>
    </row>
    <row r="875" spans="1:19" ht="15.75" x14ac:dyDescent="0.25">
      <c r="A875">
        <v>0</v>
      </c>
      <c r="B875" t="s">
        <v>563</v>
      </c>
      <c r="C875" t="b">
        <f>+B875=E875</f>
        <v>1</v>
      </c>
      <c r="D875" s="35">
        <v>237367</v>
      </c>
      <c r="E875" s="36" t="s">
        <v>563</v>
      </c>
      <c r="F875" s="36" t="s">
        <v>407</v>
      </c>
      <c r="G875" s="35">
        <v>1</v>
      </c>
      <c r="H875" s="35">
        <v>2</v>
      </c>
      <c r="I875" s="35">
        <v>2</v>
      </c>
      <c r="J875" s="35">
        <v>20</v>
      </c>
      <c r="K875" s="36" t="s">
        <v>449</v>
      </c>
      <c r="L875" s="35">
        <v>20</v>
      </c>
      <c r="M875" s="35">
        <v>4172</v>
      </c>
      <c r="N875" s="37">
        <v>3813</v>
      </c>
      <c r="O875" s="60"/>
      <c r="P875" s="36" t="s">
        <v>424</v>
      </c>
      <c r="Q875" s="35">
        <v>1</v>
      </c>
      <c r="R875" s="61">
        <v>1057</v>
      </c>
      <c r="S875" s="35">
        <v>1</v>
      </c>
    </row>
    <row r="876" spans="1:19" ht="15.75" x14ac:dyDescent="0.25">
      <c r="A876">
        <v>0</v>
      </c>
      <c r="D876" s="54">
        <v>153320</v>
      </c>
      <c r="E876" s="54" t="s">
        <v>2100</v>
      </c>
      <c r="F876" s="57" t="s">
        <v>392</v>
      </c>
      <c r="G876" s="58"/>
      <c r="H876" s="54"/>
      <c r="I876" s="54"/>
      <c r="J876" s="54"/>
      <c r="K876" s="43" t="s">
        <v>3363</v>
      </c>
      <c r="L876" s="54"/>
      <c r="M876" s="54"/>
      <c r="N876" s="37">
        <v>239</v>
      </c>
      <c r="O876" s="54"/>
      <c r="P876" s="54"/>
      <c r="Q876" s="54"/>
      <c r="R876" s="63"/>
      <c r="S876" s="54"/>
    </row>
    <row r="877" spans="1:19" ht="15.75" x14ac:dyDescent="0.25">
      <c r="A877">
        <v>0</v>
      </c>
      <c r="D877" s="54">
        <v>443049</v>
      </c>
      <c r="E877" s="54" t="s">
        <v>3145</v>
      </c>
      <c r="F877" s="57" t="s">
        <v>394</v>
      </c>
      <c r="G877" s="58"/>
      <c r="H877" s="54"/>
      <c r="I877" s="54"/>
      <c r="J877" s="54"/>
      <c r="K877" s="43" t="s">
        <v>3363</v>
      </c>
      <c r="L877" s="54"/>
      <c r="M877" s="54"/>
      <c r="N877" s="37">
        <v>257</v>
      </c>
      <c r="P877" s="54"/>
      <c r="Q877" s="54"/>
      <c r="R877" s="54"/>
      <c r="S877" s="54"/>
    </row>
    <row r="878" spans="1:19" x14ac:dyDescent="0.2">
      <c r="A878">
        <v>0</v>
      </c>
      <c r="D878" s="54">
        <v>212452</v>
      </c>
      <c r="E878" s="54" t="s">
        <v>2748</v>
      </c>
      <c r="F878" s="57" t="s">
        <v>373</v>
      </c>
      <c r="G878" s="58"/>
      <c r="H878" s="54"/>
      <c r="I878" s="54"/>
      <c r="J878" s="54"/>
      <c r="K878" s="57" t="s">
        <v>3359</v>
      </c>
      <c r="L878" s="54"/>
      <c r="M878" s="54"/>
      <c r="N878" s="37">
        <v>350</v>
      </c>
      <c r="P878" s="54"/>
      <c r="Q878" s="54"/>
      <c r="R878" s="54"/>
      <c r="S878" s="54"/>
    </row>
    <row r="879" spans="1:19" ht="15.75" x14ac:dyDescent="0.25">
      <c r="A879">
        <v>0</v>
      </c>
      <c r="D879" s="54">
        <v>443058</v>
      </c>
      <c r="E879" s="54" t="s">
        <v>3146</v>
      </c>
      <c r="F879" s="57" t="s">
        <v>377</v>
      </c>
      <c r="G879" s="58"/>
      <c r="H879" s="54"/>
      <c r="I879" s="54"/>
      <c r="J879" s="54"/>
      <c r="K879" s="43" t="s">
        <v>3363</v>
      </c>
      <c r="L879" s="54"/>
      <c r="M879" s="54"/>
      <c r="N879" s="37">
        <v>26</v>
      </c>
      <c r="O879" s="54"/>
      <c r="P879" s="54"/>
      <c r="Q879" s="54"/>
      <c r="R879" s="63"/>
      <c r="S879" s="54"/>
    </row>
    <row r="880" spans="1:19" ht="15.75" x14ac:dyDescent="0.25">
      <c r="A880">
        <v>0</v>
      </c>
      <c r="B880" t="s">
        <v>3408</v>
      </c>
      <c r="C880" t="b">
        <f>+B880=E880</f>
        <v>1</v>
      </c>
      <c r="D880" s="35">
        <v>196042</v>
      </c>
      <c r="E880" s="41" t="str">
        <f>+B880</f>
        <v>Farmingdale State College</v>
      </c>
      <c r="F880" s="36" t="s">
        <v>357</v>
      </c>
      <c r="G880" s="35">
        <v>1</v>
      </c>
      <c r="H880" s="35">
        <v>2</v>
      </c>
      <c r="I880" s="35">
        <v>2</v>
      </c>
      <c r="J880" s="35">
        <v>22</v>
      </c>
      <c r="K880" s="36" t="s">
        <v>437</v>
      </c>
      <c r="L880" s="35">
        <v>22</v>
      </c>
      <c r="M880" s="35">
        <v>5698</v>
      </c>
      <c r="N880" s="37">
        <v>6917</v>
      </c>
      <c r="O880" s="60"/>
      <c r="P880" s="36" t="s">
        <v>171</v>
      </c>
      <c r="Q880" s="35">
        <v>1</v>
      </c>
      <c r="R880" s="61">
        <v>500</v>
      </c>
      <c r="S880" s="35">
        <v>1</v>
      </c>
    </row>
    <row r="881" spans="1:19" ht="15.75" x14ac:dyDescent="0.25">
      <c r="A881">
        <v>0</v>
      </c>
      <c r="B881" t="s">
        <v>3403</v>
      </c>
      <c r="C881" t="b">
        <f>+B881=E881</f>
        <v>1</v>
      </c>
      <c r="D881" s="35">
        <v>191126</v>
      </c>
      <c r="E881" s="41" t="str">
        <f>+B881</f>
        <v>Fashion Institute of Technology</v>
      </c>
      <c r="F881" s="36" t="s">
        <v>357</v>
      </c>
      <c r="G881" s="35">
        <v>1</v>
      </c>
      <c r="H881" s="35">
        <v>2</v>
      </c>
      <c r="I881" s="35">
        <v>2</v>
      </c>
      <c r="J881" s="35">
        <v>20</v>
      </c>
      <c r="K881" s="36" t="s">
        <v>449</v>
      </c>
      <c r="L881" s="35">
        <v>20</v>
      </c>
      <c r="M881" s="35">
        <v>8349</v>
      </c>
      <c r="N881" s="37">
        <v>8334</v>
      </c>
      <c r="O881" s="37"/>
      <c r="P881" s="36" t="s">
        <v>330</v>
      </c>
      <c r="Q881" s="35">
        <v>1</v>
      </c>
      <c r="R881" s="35">
        <v>2295</v>
      </c>
      <c r="S881" s="35">
        <v>2</v>
      </c>
    </row>
    <row r="882" spans="1:19" x14ac:dyDescent="0.2">
      <c r="A882">
        <v>0</v>
      </c>
      <c r="D882" s="54">
        <v>101189</v>
      </c>
      <c r="E882" s="54" t="s">
        <v>1715</v>
      </c>
      <c r="F882" s="57" t="s">
        <v>395</v>
      </c>
      <c r="G882" s="58"/>
      <c r="H882" s="54"/>
      <c r="I882" s="54"/>
      <c r="J882" s="54"/>
      <c r="K882" s="57" t="s">
        <v>3349</v>
      </c>
      <c r="L882" s="54"/>
      <c r="M882" s="54"/>
      <c r="N882" s="37">
        <v>2663</v>
      </c>
      <c r="O882" s="54"/>
      <c r="P882" s="54"/>
      <c r="Q882" s="54"/>
      <c r="R882" s="54"/>
      <c r="S882" s="54"/>
    </row>
    <row r="883" spans="1:19" ht="15.75" x14ac:dyDescent="0.25">
      <c r="A883">
        <v>0</v>
      </c>
      <c r="B883" t="s">
        <v>251</v>
      </c>
      <c r="C883" t="b">
        <f>+B883=E883</f>
        <v>1</v>
      </c>
      <c r="D883" s="35">
        <v>198543</v>
      </c>
      <c r="E883" s="36" t="s">
        <v>251</v>
      </c>
      <c r="F883" s="36" t="s">
        <v>387</v>
      </c>
      <c r="G883" s="35">
        <v>1</v>
      </c>
      <c r="H883" s="35">
        <v>2</v>
      </c>
      <c r="I883" s="35">
        <v>2</v>
      </c>
      <c r="J883" s="35">
        <v>19</v>
      </c>
      <c r="K883" s="36" t="s">
        <v>432</v>
      </c>
      <c r="L883" s="35">
        <v>19</v>
      </c>
      <c r="M883" s="35">
        <v>4688</v>
      </c>
      <c r="N883" s="37">
        <v>5056</v>
      </c>
      <c r="O883" s="60"/>
      <c r="P883" s="36" t="s">
        <v>424</v>
      </c>
      <c r="Q883" s="35">
        <v>1</v>
      </c>
      <c r="R883" s="61">
        <v>1274</v>
      </c>
      <c r="S883" s="35">
        <v>1</v>
      </c>
    </row>
    <row r="884" spans="1:19" ht="15.75" x14ac:dyDescent="0.25">
      <c r="A884">
        <v>0</v>
      </c>
      <c r="B884" t="s">
        <v>949</v>
      </c>
      <c r="C884" t="b">
        <f>+B884=E884</f>
        <v>1</v>
      </c>
      <c r="D884" s="35">
        <v>198534</v>
      </c>
      <c r="E884" s="36" t="s">
        <v>949</v>
      </c>
      <c r="F884" s="36" t="s">
        <v>387</v>
      </c>
      <c r="G884" s="35">
        <v>1</v>
      </c>
      <c r="H884" s="35">
        <v>2</v>
      </c>
      <c r="I884" s="35">
        <v>2</v>
      </c>
      <c r="J884" s="35">
        <v>3</v>
      </c>
      <c r="K884" s="36" t="s">
        <v>425</v>
      </c>
      <c r="L884" s="35">
        <v>3</v>
      </c>
      <c r="M884" s="35">
        <v>6087</v>
      </c>
      <c r="N884" s="37">
        <v>7563</v>
      </c>
      <c r="O884" s="37"/>
      <c r="P884" s="36" t="s">
        <v>424</v>
      </c>
      <c r="Q884" s="35">
        <v>2</v>
      </c>
      <c r="R884" s="37"/>
      <c r="S884" s="35">
        <v>3</v>
      </c>
    </row>
    <row r="885" spans="1:19" ht="15.75" x14ac:dyDescent="0.25">
      <c r="A885">
        <v>0</v>
      </c>
      <c r="B885" t="s">
        <v>1584</v>
      </c>
      <c r="C885" t="b">
        <f>+B885=E885</f>
        <v>1</v>
      </c>
      <c r="D885" s="35">
        <v>114433</v>
      </c>
      <c r="E885" s="36" t="s">
        <v>1584</v>
      </c>
      <c r="F885" s="36" t="s">
        <v>368</v>
      </c>
      <c r="G885" s="35">
        <v>1</v>
      </c>
      <c r="H885" s="35">
        <v>2</v>
      </c>
      <c r="I885" s="35">
        <v>2</v>
      </c>
      <c r="J885" s="35">
        <v>2</v>
      </c>
      <c r="K885" s="36" t="s">
        <v>425</v>
      </c>
      <c r="L885" s="35">
        <v>2</v>
      </c>
      <c r="M885" s="35">
        <v>1043</v>
      </c>
      <c r="N885" s="37">
        <v>1021</v>
      </c>
      <c r="O885" s="37"/>
      <c r="P885" s="36" t="s">
        <v>424</v>
      </c>
      <c r="Q885" s="35">
        <v>1</v>
      </c>
      <c r="R885" s="35">
        <v>142</v>
      </c>
      <c r="S885" s="35">
        <v>1</v>
      </c>
    </row>
    <row r="886" spans="1:19" x14ac:dyDescent="0.2">
      <c r="A886">
        <v>0</v>
      </c>
      <c r="D886" s="54">
        <v>184612</v>
      </c>
      <c r="E886" s="54" t="s">
        <v>2432</v>
      </c>
      <c r="F886" s="57" t="s">
        <v>365</v>
      </c>
      <c r="G886" s="58"/>
      <c r="H886" s="54"/>
      <c r="I886" s="54"/>
      <c r="J886" s="54"/>
      <c r="K886" s="57" t="s">
        <v>3351</v>
      </c>
      <c r="L886" s="54"/>
      <c r="M886" s="54"/>
      <c r="N886" s="37">
        <v>1591</v>
      </c>
      <c r="P886" s="54"/>
      <c r="Q886" s="54"/>
      <c r="R886" s="54"/>
      <c r="S886" s="54"/>
    </row>
    <row r="887" spans="1:19" ht="15.75" x14ac:dyDescent="0.25">
      <c r="A887">
        <v>0</v>
      </c>
      <c r="B887" t="s">
        <v>46</v>
      </c>
      <c r="C887" t="b">
        <f>+B887=E887</f>
        <v>1</v>
      </c>
      <c r="D887" s="35">
        <v>169910</v>
      </c>
      <c r="E887" s="36" t="s">
        <v>46</v>
      </c>
      <c r="F887" s="36" t="s">
        <v>361</v>
      </c>
      <c r="G887" s="35">
        <v>1</v>
      </c>
      <c r="H887" s="35">
        <v>2</v>
      </c>
      <c r="I887" s="35">
        <v>2</v>
      </c>
      <c r="J887" s="35">
        <v>18</v>
      </c>
      <c r="K887" s="36" t="s">
        <v>474</v>
      </c>
      <c r="L887" s="35">
        <v>18</v>
      </c>
      <c r="M887" s="35">
        <v>11490</v>
      </c>
      <c r="N887" s="37">
        <v>11921</v>
      </c>
      <c r="O887" s="35">
        <v>1</v>
      </c>
      <c r="P887" s="36" t="s">
        <v>424</v>
      </c>
      <c r="Q887" s="35">
        <v>1</v>
      </c>
      <c r="R887" s="35">
        <v>4165</v>
      </c>
      <c r="S887" s="35">
        <v>2</v>
      </c>
    </row>
    <row r="888" spans="1:19" x14ac:dyDescent="0.2">
      <c r="A888">
        <v>0</v>
      </c>
      <c r="D888" s="54">
        <v>232089</v>
      </c>
      <c r="E888" s="54" t="s">
        <v>2962</v>
      </c>
      <c r="F888" s="57" t="s">
        <v>364</v>
      </c>
      <c r="G888" s="58"/>
      <c r="H888" s="54"/>
      <c r="I888" s="54"/>
      <c r="J888" s="54"/>
      <c r="K888" s="57" t="s">
        <v>3349</v>
      </c>
      <c r="L888" s="54"/>
      <c r="M888" s="54"/>
      <c r="N888" s="37">
        <v>1500</v>
      </c>
      <c r="P888" s="54"/>
      <c r="Q888" s="54"/>
      <c r="R888" s="54"/>
      <c r="S888" s="54"/>
    </row>
    <row r="889" spans="1:19" x14ac:dyDescent="0.2">
      <c r="A889">
        <v>0</v>
      </c>
      <c r="D889" s="54">
        <v>114549</v>
      </c>
      <c r="E889" s="54" t="s">
        <v>1783</v>
      </c>
      <c r="F889" s="57" t="s">
        <v>368</v>
      </c>
      <c r="G889" s="58"/>
      <c r="H889" s="54"/>
      <c r="I889" s="54"/>
      <c r="J889" s="54"/>
      <c r="K889" s="57" t="s">
        <v>3357</v>
      </c>
      <c r="L889" s="54"/>
      <c r="M889" s="54"/>
      <c r="N889" s="37">
        <v>1050</v>
      </c>
      <c r="P889" s="54"/>
      <c r="Q889" s="54"/>
      <c r="R889" s="63"/>
      <c r="S889" s="54"/>
    </row>
    <row r="890" spans="1:19" ht="15.75" x14ac:dyDescent="0.25">
      <c r="A890">
        <v>0</v>
      </c>
      <c r="B890" t="s">
        <v>3492</v>
      </c>
      <c r="C890" t="b">
        <f>+B890=E890</f>
        <v>1</v>
      </c>
      <c r="D890" s="35">
        <v>191199</v>
      </c>
      <c r="E890" s="41" t="str">
        <f>+B890</f>
        <v>Finger Lakes Community College</v>
      </c>
      <c r="F890" s="36" t="s">
        <v>357</v>
      </c>
      <c r="G890" s="35">
        <v>1</v>
      </c>
      <c r="H890" s="35">
        <v>2</v>
      </c>
      <c r="I890" s="35">
        <v>2</v>
      </c>
      <c r="J890" s="35">
        <v>4</v>
      </c>
      <c r="K890" s="36" t="s">
        <v>425</v>
      </c>
      <c r="L890" s="35">
        <v>4</v>
      </c>
      <c r="M890" s="35">
        <v>4912</v>
      </c>
      <c r="N890" s="37">
        <v>4406</v>
      </c>
      <c r="O890" s="35">
        <v>1</v>
      </c>
      <c r="P890" s="36" t="s">
        <v>991</v>
      </c>
      <c r="Q890" s="35">
        <v>2</v>
      </c>
      <c r="R890" s="37"/>
      <c r="S890" s="35">
        <v>3</v>
      </c>
    </row>
    <row r="891" spans="1:19" x14ac:dyDescent="0.2">
      <c r="A891">
        <v>0</v>
      </c>
      <c r="D891" s="54">
        <v>172440</v>
      </c>
      <c r="E891" s="54" t="s">
        <v>2304</v>
      </c>
      <c r="F891" s="57" t="s">
        <v>361</v>
      </c>
      <c r="G891" s="58"/>
      <c r="H891" s="54"/>
      <c r="I891" s="54"/>
      <c r="J891" s="54"/>
      <c r="K891" s="57" t="s">
        <v>3349</v>
      </c>
      <c r="L891" s="54"/>
      <c r="M891" s="54"/>
      <c r="N891" s="37">
        <v>488</v>
      </c>
      <c r="P891" s="54"/>
      <c r="Q891" s="54"/>
      <c r="R891" s="54"/>
      <c r="S891" s="54"/>
    </row>
    <row r="892" spans="1:19" x14ac:dyDescent="0.2">
      <c r="A892">
        <v>0</v>
      </c>
      <c r="D892" s="54">
        <v>165802</v>
      </c>
      <c r="E892" s="54" t="s">
        <v>2228</v>
      </c>
      <c r="F892" s="57" t="s">
        <v>374</v>
      </c>
      <c r="G892" s="58"/>
      <c r="H892" s="54"/>
      <c r="I892" s="54"/>
      <c r="J892" s="54"/>
      <c r="K892" s="57" t="s">
        <v>3354</v>
      </c>
      <c r="L892" s="54"/>
      <c r="M892" s="54"/>
      <c r="N892" s="37">
        <v>1504</v>
      </c>
      <c r="P892" s="54"/>
      <c r="Q892" s="54"/>
      <c r="R892" s="63"/>
      <c r="S892" s="54"/>
    </row>
    <row r="893" spans="1:19" x14ac:dyDescent="0.2">
      <c r="A893">
        <v>0</v>
      </c>
      <c r="D893" s="54">
        <v>220181</v>
      </c>
      <c r="E893" s="54" t="s">
        <v>2864</v>
      </c>
      <c r="F893" s="57" t="s">
        <v>388</v>
      </c>
      <c r="G893" s="58"/>
      <c r="H893" s="54"/>
      <c r="I893" s="54"/>
      <c r="J893" s="54"/>
      <c r="K893" s="57" t="s">
        <v>3348</v>
      </c>
      <c r="L893" s="54"/>
      <c r="M893" s="54"/>
      <c r="N893" s="37">
        <v>625</v>
      </c>
      <c r="O893" s="54"/>
      <c r="P893" s="54"/>
      <c r="Q893" s="54"/>
      <c r="R893" s="54"/>
      <c r="S893" s="54"/>
    </row>
    <row r="894" spans="1:19" ht="15.75" x14ac:dyDescent="0.25">
      <c r="A894">
        <v>0</v>
      </c>
      <c r="B894" t="s">
        <v>1210</v>
      </c>
      <c r="C894" t="b">
        <f>+B894=E894</f>
        <v>1</v>
      </c>
      <c r="D894" s="35">
        <v>165820</v>
      </c>
      <c r="E894" s="36" t="s">
        <v>1210</v>
      </c>
      <c r="F894" s="36" t="s">
        <v>374</v>
      </c>
      <c r="G894" s="35">
        <v>1</v>
      </c>
      <c r="H894" s="35">
        <v>2</v>
      </c>
      <c r="I894" s="35">
        <v>2</v>
      </c>
      <c r="J894" s="35">
        <v>18</v>
      </c>
      <c r="K894" s="36" t="s">
        <v>474</v>
      </c>
      <c r="L894" s="35">
        <v>18</v>
      </c>
      <c r="M894" s="35">
        <v>4778</v>
      </c>
      <c r="N894" s="37">
        <v>4768</v>
      </c>
      <c r="O894" s="60"/>
      <c r="P894" s="36" t="s">
        <v>424</v>
      </c>
      <c r="Q894" s="35">
        <v>1</v>
      </c>
      <c r="R894" s="61">
        <v>1702</v>
      </c>
      <c r="S894" s="35">
        <v>2</v>
      </c>
    </row>
    <row r="895" spans="1:19" ht="15.75" x14ac:dyDescent="0.25">
      <c r="A895">
        <v>0</v>
      </c>
      <c r="B895" t="e">
        <v>#N/A</v>
      </c>
      <c r="C895" t="e">
        <f>+B895=E895</f>
        <v>#N/A</v>
      </c>
      <c r="D895" s="35">
        <v>114585</v>
      </c>
      <c r="E895" s="36" t="s">
        <v>1583</v>
      </c>
      <c r="F895" s="36" t="s">
        <v>368</v>
      </c>
      <c r="G895" s="35">
        <v>2</v>
      </c>
      <c r="H895" s="35">
        <v>2</v>
      </c>
      <c r="I895" s="35">
        <v>2</v>
      </c>
      <c r="J895" s="35">
        <v>26</v>
      </c>
      <c r="K895" s="36" t="s">
        <v>427</v>
      </c>
      <c r="L895" s="35">
        <v>26</v>
      </c>
      <c r="M895" s="35">
        <v>352</v>
      </c>
      <c r="N895" s="44" t="s">
        <v>3359</v>
      </c>
      <c r="O895" s="60"/>
      <c r="P895" s="36" t="s">
        <v>424</v>
      </c>
      <c r="Q895" s="35">
        <v>2</v>
      </c>
      <c r="R895" s="60"/>
      <c r="S895" s="35">
        <v>3</v>
      </c>
    </row>
    <row r="896" spans="1:19" x14ac:dyDescent="0.2">
      <c r="A896">
        <v>0</v>
      </c>
      <c r="D896" s="54">
        <v>133711</v>
      </c>
      <c r="E896" s="54" t="s">
        <v>1909</v>
      </c>
      <c r="F896" s="57" t="s">
        <v>390</v>
      </c>
      <c r="G896" s="58"/>
      <c r="H896" s="54"/>
      <c r="I896" s="54"/>
      <c r="J896" s="54"/>
      <c r="K896" s="57" t="s">
        <v>3349</v>
      </c>
      <c r="L896" s="54"/>
      <c r="M896" s="54"/>
      <c r="N896" s="37">
        <v>2783</v>
      </c>
      <c r="P896" s="54"/>
      <c r="Q896" s="54"/>
      <c r="R896" s="54"/>
      <c r="S896" s="54"/>
    </row>
    <row r="897" spans="1:19" x14ac:dyDescent="0.2">
      <c r="A897">
        <v>0</v>
      </c>
      <c r="D897" s="54">
        <v>444990</v>
      </c>
      <c r="E897" s="54" t="s">
        <v>3155</v>
      </c>
      <c r="F897" s="57" t="s">
        <v>390</v>
      </c>
      <c r="G897" s="58"/>
      <c r="H897" s="54"/>
      <c r="I897" s="54"/>
      <c r="J897" s="54"/>
      <c r="K897" s="57" t="s">
        <v>3349</v>
      </c>
      <c r="L897" s="54"/>
      <c r="M897" s="54"/>
      <c r="N897" s="37">
        <v>454</v>
      </c>
      <c r="O897" s="54"/>
      <c r="P897" s="54"/>
      <c r="Q897" s="54"/>
      <c r="R897" s="63"/>
      <c r="S897" s="54"/>
    </row>
    <row r="898" spans="1:19" ht="15.75" x14ac:dyDescent="0.25">
      <c r="A898">
        <v>0</v>
      </c>
      <c r="B898" t="s">
        <v>1082</v>
      </c>
      <c r="C898" t="b">
        <f t="shared" ref="C898:C903" si="17">+B898=E898</f>
        <v>1</v>
      </c>
      <c r="D898" s="35">
        <v>180197</v>
      </c>
      <c r="E898" s="36" t="s">
        <v>1082</v>
      </c>
      <c r="F898" s="36" t="s">
        <v>400</v>
      </c>
      <c r="G898" s="35">
        <v>1</v>
      </c>
      <c r="H898" s="35">
        <v>2</v>
      </c>
      <c r="I898" s="35">
        <v>2</v>
      </c>
      <c r="J898" s="35">
        <v>2</v>
      </c>
      <c r="K898" s="36" t="s">
        <v>425</v>
      </c>
      <c r="L898" s="35">
        <v>2</v>
      </c>
      <c r="M898" s="35">
        <v>1837</v>
      </c>
      <c r="N898" s="37">
        <v>1463</v>
      </c>
      <c r="O898" s="37"/>
      <c r="P898" s="36" t="s">
        <v>424</v>
      </c>
      <c r="Q898" s="35">
        <v>2</v>
      </c>
      <c r="R898" s="37"/>
      <c r="S898" s="35">
        <v>3</v>
      </c>
    </row>
    <row r="899" spans="1:19" ht="15.75" x14ac:dyDescent="0.25">
      <c r="A899">
        <v>0</v>
      </c>
      <c r="B899" t="s">
        <v>1313</v>
      </c>
      <c r="C899" t="b">
        <f t="shared" si="17"/>
        <v>1</v>
      </c>
      <c r="D899" s="35">
        <v>155052</v>
      </c>
      <c r="E899" s="36" t="s">
        <v>1313</v>
      </c>
      <c r="F899" s="36" t="s">
        <v>372</v>
      </c>
      <c r="G899" s="35">
        <v>1</v>
      </c>
      <c r="H899" s="35">
        <v>2</v>
      </c>
      <c r="I899" s="35">
        <v>2</v>
      </c>
      <c r="J899" s="35">
        <v>1</v>
      </c>
      <c r="K899" s="36" t="s">
        <v>425</v>
      </c>
      <c r="L899" s="35">
        <v>1</v>
      </c>
      <c r="M899" s="35">
        <v>481</v>
      </c>
      <c r="N899" s="37">
        <v>618</v>
      </c>
      <c r="O899" s="35">
        <v>1</v>
      </c>
      <c r="P899" s="36" t="s">
        <v>424</v>
      </c>
      <c r="Q899" s="35">
        <v>2</v>
      </c>
      <c r="R899" s="37"/>
      <c r="S899" s="35">
        <v>3</v>
      </c>
    </row>
    <row r="900" spans="1:19" ht="15.75" x14ac:dyDescent="0.25">
      <c r="A900">
        <v>0</v>
      </c>
      <c r="B900" t="e">
        <v>#N/A</v>
      </c>
      <c r="C900" t="e">
        <f t="shared" si="17"/>
        <v>#N/A</v>
      </c>
      <c r="D900" s="35">
        <v>248794</v>
      </c>
      <c r="E900" s="36" t="s">
        <v>520</v>
      </c>
      <c r="F900" s="36" t="s">
        <v>359</v>
      </c>
      <c r="G900" s="35">
        <v>1</v>
      </c>
      <c r="H900" s="35">
        <v>-2</v>
      </c>
      <c r="I900" s="35">
        <v>-2</v>
      </c>
      <c r="J900" s="35">
        <v>1</v>
      </c>
      <c r="K900" s="36" t="s">
        <v>425</v>
      </c>
      <c r="L900" s="35">
        <v>1</v>
      </c>
      <c r="M900" s="60"/>
      <c r="N900" s="44" t="s">
        <v>3359</v>
      </c>
      <c r="O900" s="37"/>
      <c r="P900" s="36" t="s">
        <v>424</v>
      </c>
      <c r="Q900" s="60"/>
      <c r="R900" s="60"/>
      <c r="S900" s="60"/>
    </row>
    <row r="901" spans="1:19" ht="15.75" x14ac:dyDescent="0.25">
      <c r="A901">
        <v>0</v>
      </c>
      <c r="B901" t="s">
        <v>766</v>
      </c>
      <c r="C901" t="b">
        <f t="shared" si="17"/>
        <v>1</v>
      </c>
      <c r="D901" s="35">
        <v>218025</v>
      </c>
      <c r="E901" s="36" t="s">
        <v>766</v>
      </c>
      <c r="F901" s="36" t="s">
        <v>382</v>
      </c>
      <c r="G901" s="35">
        <v>1</v>
      </c>
      <c r="H901" s="35">
        <v>2</v>
      </c>
      <c r="I901" s="35">
        <v>2</v>
      </c>
      <c r="J901" s="35">
        <v>2</v>
      </c>
      <c r="K901" s="36" t="s">
        <v>425</v>
      </c>
      <c r="L901" s="35">
        <v>2</v>
      </c>
      <c r="M901" s="35">
        <v>4082</v>
      </c>
      <c r="N901" s="37">
        <v>3903</v>
      </c>
      <c r="O901" s="37"/>
      <c r="P901" s="36" t="s">
        <v>424</v>
      </c>
      <c r="Q901" s="35">
        <v>2</v>
      </c>
      <c r="R901" s="60"/>
      <c r="S901" s="35">
        <v>3</v>
      </c>
    </row>
    <row r="902" spans="1:19" ht="15.75" x14ac:dyDescent="0.25">
      <c r="A902">
        <v>0</v>
      </c>
      <c r="B902" t="s">
        <v>223</v>
      </c>
      <c r="C902" t="b">
        <f t="shared" si="17"/>
        <v>1</v>
      </c>
      <c r="D902" s="35">
        <v>133650</v>
      </c>
      <c r="E902" s="36" t="s">
        <v>223</v>
      </c>
      <c r="F902" s="36" t="s">
        <v>390</v>
      </c>
      <c r="G902" s="35">
        <v>1</v>
      </c>
      <c r="H902" s="35">
        <v>2</v>
      </c>
      <c r="I902" s="35">
        <v>2</v>
      </c>
      <c r="J902" s="35">
        <v>17</v>
      </c>
      <c r="K902" s="36" t="s">
        <v>648</v>
      </c>
      <c r="L902" s="35">
        <v>17</v>
      </c>
      <c r="M902" s="35">
        <v>12453</v>
      </c>
      <c r="N902" s="37">
        <v>10049</v>
      </c>
      <c r="O902" s="35">
        <v>1</v>
      </c>
      <c r="P902" s="36" t="s">
        <v>424</v>
      </c>
      <c r="Q902" s="35">
        <v>1</v>
      </c>
      <c r="R902" s="35">
        <v>2480</v>
      </c>
      <c r="S902" s="35">
        <v>2</v>
      </c>
    </row>
    <row r="903" spans="1:19" ht="15.75" x14ac:dyDescent="0.25">
      <c r="A903">
        <v>0</v>
      </c>
      <c r="B903" t="s">
        <v>222</v>
      </c>
      <c r="C903" t="b">
        <f t="shared" si="17"/>
        <v>1</v>
      </c>
      <c r="D903" s="35">
        <v>133669</v>
      </c>
      <c r="E903" s="36" t="s">
        <v>222</v>
      </c>
      <c r="F903" s="36" t="s">
        <v>390</v>
      </c>
      <c r="G903" s="35">
        <v>1</v>
      </c>
      <c r="H903" s="35">
        <v>2</v>
      </c>
      <c r="I903" s="35">
        <v>2</v>
      </c>
      <c r="J903" s="35">
        <v>16</v>
      </c>
      <c r="K903" s="36" t="s">
        <v>530</v>
      </c>
      <c r="L903" s="35">
        <v>16</v>
      </c>
      <c r="M903" s="35">
        <v>20048</v>
      </c>
      <c r="N903" s="37">
        <v>22888</v>
      </c>
      <c r="O903" s="35">
        <v>1</v>
      </c>
      <c r="P903" s="36" t="s">
        <v>424</v>
      </c>
      <c r="Q903" s="35">
        <v>1</v>
      </c>
      <c r="R903" s="35">
        <v>2800</v>
      </c>
      <c r="S903" s="35">
        <v>1</v>
      </c>
    </row>
    <row r="904" spans="1:19" x14ac:dyDescent="0.2">
      <c r="A904">
        <v>0</v>
      </c>
      <c r="D904" s="54">
        <v>133809</v>
      </c>
      <c r="E904" s="54" t="s">
        <v>1910</v>
      </c>
      <c r="F904" s="57" t="s">
        <v>390</v>
      </c>
      <c r="G904" s="58"/>
      <c r="H904" s="54"/>
      <c r="I904" s="54"/>
      <c r="J904" s="54"/>
      <c r="K904" s="57" t="s">
        <v>3354</v>
      </c>
      <c r="L904" s="54"/>
      <c r="M904" s="54"/>
      <c r="N904" s="37">
        <v>543</v>
      </c>
      <c r="P904" s="54"/>
      <c r="Q904" s="54"/>
      <c r="R904" s="54"/>
      <c r="S904" s="54"/>
    </row>
    <row r="905" spans="1:19" ht="15.75" x14ac:dyDescent="0.25">
      <c r="A905">
        <v>0</v>
      </c>
      <c r="B905" t="s">
        <v>1462</v>
      </c>
      <c r="C905" t="b">
        <f>+B905=E905</f>
        <v>1</v>
      </c>
      <c r="D905" s="35">
        <v>135160</v>
      </c>
      <c r="E905" s="36" t="s">
        <v>1462</v>
      </c>
      <c r="F905" s="36" t="s">
        <v>390</v>
      </c>
      <c r="G905" s="35">
        <v>1</v>
      </c>
      <c r="H905" s="35">
        <v>2</v>
      </c>
      <c r="I905" s="35">
        <v>2</v>
      </c>
      <c r="J905" s="35">
        <v>2</v>
      </c>
      <c r="K905" s="36" t="s">
        <v>425</v>
      </c>
      <c r="L905" s="35">
        <v>2</v>
      </c>
      <c r="M905" s="35">
        <v>1849</v>
      </c>
      <c r="N905" s="37">
        <v>1801</v>
      </c>
      <c r="O905" s="37"/>
      <c r="P905" s="36" t="s">
        <v>424</v>
      </c>
      <c r="Q905" s="35">
        <v>2</v>
      </c>
      <c r="R905" s="37"/>
      <c r="S905" s="35">
        <v>3</v>
      </c>
    </row>
    <row r="906" spans="1:19" ht="15.75" x14ac:dyDescent="0.25">
      <c r="A906">
        <v>0</v>
      </c>
      <c r="B906" t="s">
        <v>475</v>
      </c>
      <c r="C906" t="b">
        <f>+B906=E906</f>
        <v>1</v>
      </c>
      <c r="D906" s="35">
        <v>433660</v>
      </c>
      <c r="E906" s="36" t="s">
        <v>475</v>
      </c>
      <c r="F906" s="36" t="s">
        <v>390</v>
      </c>
      <c r="G906" s="35">
        <v>1</v>
      </c>
      <c r="H906" s="35">
        <v>2</v>
      </c>
      <c r="I906" s="35">
        <v>2</v>
      </c>
      <c r="J906" s="35">
        <v>18</v>
      </c>
      <c r="K906" s="36" t="s">
        <v>474</v>
      </c>
      <c r="L906" s="35">
        <v>18</v>
      </c>
      <c r="M906" s="35">
        <v>9966</v>
      </c>
      <c r="N906" s="37">
        <v>11934</v>
      </c>
      <c r="O906" s="35">
        <v>1</v>
      </c>
      <c r="P906" s="36" t="s">
        <v>424</v>
      </c>
      <c r="Q906" s="35">
        <v>1</v>
      </c>
      <c r="R906" s="35">
        <v>2779</v>
      </c>
      <c r="S906" s="35">
        <v>2</v>
      </c>
    </row>
    <row r="907" spans="1:19" x14ac:dyDescent="0.2">
      <c r="A907">
        <v>0</v>
      </c>
      <c r="D907" s="54">
        <v>133881</v>
      </c>
      <c r="E907" s="54" t="s">
        <v>1912</v>
      </c>
      <c r="F907" s="57" t="s">
        <v>390</v>
      </c>
      <c r="G907" s="58"/>
      <c r="H907" s="54"/>
      <c r="I907" s="54"/>
      <c r="J907" s="54"/>
      <c r="K907" s="57" t="s">
        <v>3357</v>
      </c>
      <c r="L907" s="54"/>
      <c r="M907" s="54"/>
      <c r="N907" s="37">
        <v>4715</v>
      </c>
      <c r="O907" s="54"/>
      <c r="P907" s="54"/>
      <c r="Q907" s="54"/>
      <c r="R907" s="54"/>
      <c r="S907" s="54"/>
    </row>
    <row r="908" spans="1:19" x14ac:dyDescent="0.2">
      <c r="A908">
        <v>0</v>
      </c>
      <c r="D908" s="54">
        <v>480569</v>
      </c>
      <c r="E908" s="54" t="s">
        <v>3250</v>
      </c>
      <c r="F908" s="57" t="s">
        <v>390</v>
      </c>
      <c r="G908" s="58"/>
      <c r="H908" s="54"/>
      <c r="I908" s="54"/>
      <c r="J908" s="54"/>
      <c r="K908" s="57" t="s">
        <v>3359</v>
      </c>
      <c r="L908" s="54"/>
      <c r="M908" s="54"/>
      <c r="N908" s="37">
        <v>2178</v>
      </c>
      <c r="O908" s="54"/>
      <c r="P908" s="54"/>
      <c r="Q908" s="54"/>
      <c r="R908" s="54"/>
      <c r="S908" s="54"/>
    </row>
    <row r="909" spans="1:19" ht="15.75" x14ac:dyDescent="0.25">
      <c r="A909">
        <v>0</v>
      </c>
      <c r="B909" t="s">
        <v>1467</v>
      </c>
      <c r="C909" t="b">
        <f>+B909=E909</f>
        <v>1</v>
      </c>
      <c r="D909" s="35">
        <v>133951</v>
      </c>
      <c r="E909" s="36" t="s">
        <v>1467</v>
      </c>
      <c r="F909" s="36" t="s">
        <v>390</v>
      </c>
      <c r="G909" s="35">
        <v>1</v>
      </c>
      <c r="H909" s="35">
        <v>2</v>
      </c>
      <c r="I909" s="35">
        <v>1</v>
      </c>
      <c r="J909" s="35">
        <v>16</v>
      </c>
      <c r="K909" s="36" t="s">
        <v>530</v>
      </c>
      <c r="L909" s="35">
        <v>16</v>
      </c>
      <c r="M909" s="35">
        <v>31648</v>
      </c>
      <c r="N909" s="37">
        <v>38174</v>
      </c>
      <c r="O909" s="61">
        <v>1</v>
      </c>
      <c r="P909" s="36" t="s">
        <v>424</v>
      </c>
      <c r="Q909" s="35">
        <v>1</v>
      </c>
      <c r="R909" s="61">
        <v>2983</v>
      </c>
      <c r="S909" s="35">
        <v>2</v>
      </c>
    </row>
    <row r="910" spans="1:19" ht="15.75" x14ac:dyDescent="0.25">
      <c r="A910">
        <v>0</v>
      </c>
      <c r="B910" t="s">
        <v>1466</v>
      </c>
      <c r="C910" t="b">
        <f>+B910=E910</f>
        <v>1</v>
      </c>
      <c r="D910" s="35">
        <v>133960</v>
      </c>
      <c r="E910" s="36" t="s">
        <v>1466</v>
      </c>
      <c r="F910" s="36" t="s">
        <v>390</v>
      </c>
      <c r="G910" s="35">
        <v>1</v>
      </c>
      <c r="H910" s="35">
        <v>2</v>
      </c>
      <c r="I910" s="35">
        <v>2</v>
      </c>
      <c r="J910" s="35">
        <v>1</v>
      </c>
      <c r="K910" s="36" t="s">
        <v>425</v>
      </c>
      <c r="L910" s="35">
        <v>1</v>
      </c>
      <c r="M910" s="35">
        <v>793</v>
      </c>
      <c r="N910" s="37">
        <v>671</v>
      </c>
      <c r="O910" s="37"/>
      <c r="P910" s="36" t="s">
        <v>424</v>
      </c>
      <c r="Q910" s="35">
        <v>2</v>
      </c>
      <c r="R910" s="37"/>
      <c r="S910" s="35">
        <v>3</v>
      </c>
    </row>
    <row r="911" spans="1:19" x14ac:dyDescent="0.2">
      <c r="A911">
        <v>0</v>
      </c>
      <c r="D911" s="54">
        <v>133979</v>
      </c>
      <c r="E911" s="54" t="s">
        <v>1913</v>
      </c>
      <c r="F911" s="57" t="s">
        <v>390</v>
      </c>
      <c r="G911" s="58"/>
      <c r="H911" s="54"/>
      <c r="I911" s="54"/>
      <c r="J911" s="54"/>
      <c r="K911" s="57" t="s">
        <v>3351</v>
      </c>
      <c r="L911" s="54"/>
      <c r="M911" s="54"/>
      <c r="N911" s="37">
        <v>1481</v>
      </c>
      <c r="P911" s="54"/>
      <c r="Q911" s="54"/>
      <c r="R911" s="63"/>
      <c r="S911" s="54"/>
    </row>
    <row r="912" spans="1:19" x14ac:dyDescent="0.2">
      <c r="A912">
        <v>0</v>
      </c>
      <c r="D912" s="54">
        <v>134079</v>
      </c>
      <c r="E912" s="54" t="s">
        <v>1914</v>
      </c>
      <c r="F912" s="57" t="s">
        <v>390</v>
      </c>
      <c r="G912" s="58"/>
      <c r="H912" s="54"/>
      <c r="I912" s="54"/>
      <c r="J912" s="54"/>
      <c r="K912" s="57" t="s">
        <v>3349</v>
      </c>
      <c r="L912" s="54"/>
      <c r="M912" s="54"/>
      <c r="N912" s="37">
        <v>2415</v>
      </c>
      <c r="O912" s="54"/>
      <c r="P912" s="54"/>
      <c r="Q912" s="54"/>
      <c r="R912" s="54"/>
      <c r="S912" s="54"/>
    </row>
    <row r="913" spans="1:19" ht="15.75" x14ac:dyDescent="0.25">
      <c r="A913">
        <v>0</v>
      </c>
      <c r="B913" t="s">
        <v>1468</v>
      </c>
      <c r="C913" t="b">
        <f>+B913=E913</f>
        <v>1</v>
      </c>
      <c r="D913" s="35">
        <v>133702</v>
      </c>
      <c r="E913" s="36" t="s">
        <v>1468</v>
      </c>
      <c r="F913" s="36" t="s">
        <v>390</v>
      </c>
      <c r="G913" s="35">
        <v>1</v>
      </c>
      <c r="H913" s="35">
        <v>2</v>
      </c>
      <c r="I913" s="35">
        <v>2</v>
      </c>
      <c r="J913" s="35">
        <v>12</v>
      </c>
      <c r="K913" s="36" t="s">
        <v>425</v>
      </c>
      <c r="L913" s="35">
        <v>12</v>
      </c>
      <c r="M913" s="35">
        <v>16351</v>
      </c>
      <c r="N913" s="37">
        <v>16851</v>
      </c>
      <c r="O913" s="37"/>
      <c r="P913" s="36" t="s">
        <v>424</v>
      </c>
      <c r="Q913" s="35">
        <v>2</v>
      </c>
      <c r="R913" s="37"/>
      <c r="S913" s="35">
        <v>3</v>
      </c>
    </row>
    <row r="914" spans="1:19" ht="15.75" x14ac:dyDescent="0.25">
      <c r="A914">
        <v>0</v>
      </c>
      <c r="B914" t="s">
        <v>1465</v>
      </c>
      <c r="C914" t="b">
        <f>+B914=E914</f>
        <v>1</v>
      </c>
      <c r="D914" s="35">
        <v>134097</v>
      </c>
      <c r="E914" s="36" t="s">
        <v>1465</v>
      </c>
      <c r="F914" s="36" t="s">
        <v>390</v>
      </c>
      <c r="G914" s="35">
        <v>1</v>
      </c>
      <c r="H914" s="35">
        <v>2</v>
      </c>
      <c r="I914" s="35">
        <v>1</v>
      </c>
      <c r="J914" s="35">
        <v>15</v>
      </c>
      <c r="K914" s="36" t="s">
        <v>529</v>
      </c>
      <c r="L914" s="35">
        <v>51</v>
      </c>
      <c r="M914" s="35">
        <v>36299</v>
      </c>
      <c r="N914" s="37">
        <v>37213</v>
      </c>
      <c r="O914" s="35">
        <v>1</v>
      </c>
      <c r="P914" s="36" t="s">
        <v>424</v>
      </c>
      <c r="Q914" s="35">
        <v>1</v>
      </c>
      <c r="R914" s="35">
        <v>6155</v>
      </c>
      <c r="S914" s="35">
        <v>2</v>
      </c>
    </row>
    <row r="915" spans="1:19" ht="15.75" x14ac:dyDescent="0.25">
      <c r="A915">
        <v>0</v>
      </c>
      <c r="B915" t="s">
        <v>445</v>
      </c>
      <c r="C915" t="b">
        <f>+B915=E915</f>
        <v>1</v>
      </c>
      <c r="D915" s="35">
        <v>444219</v>
      </c>
      <c r="E915" s="36" t="s">
        <v>445</v>
      </c>
      <c r="F915" s="36" t="s">
        <v>368</v>
      </c>
      <c r="G915" s="35">
        <v>1</v>
      </c>
      <c r="H915" s="35">
        <v>2</v>
      </c>
      <c r="I915" s="35">
        <v>2</v>
      </c>
      <c r="J915" s="35">
        <v>7</v>
      </c>
      <c r="K915" s="36" t="s">
        <v>425</v>
      </c>
      <c r="L915" s="35">
        <v>7</v>
      </c>
      <c r="M915" s="35">
        <v>4576</v>
      </c>
      <c r="N915" s="37">
        <v>4037</v>
      </c>
      <c r="O915" s="60"/>
      <c r="P915" s="36" t="s">
        <v>424</v>
      </c>
      <c r="Q915" s="35">
        <v>2</v>
      </c>
      <c r="R915" s="37"/>
      <c r="S915" s="35">
        <v>3</v>
      </c>
    </row>
    <row r="916" spans="1:19" x14ac:dyDescent="0.2">
      <c r="A916">
        <v>0</v>
      </c>
      <c r="D916" s="54">
        <v>177418</v>
      </c>
      <c r="E916" s="54" t="s">
        <v>2366</v>
      </c>
      <c r="F916" s="57" t="s">
        <v>398</v>
      </c>
      <c r="G916" s="58"/>
      <c r="H916" s="54"/>
      <c r="I916" s="54"/>
      <c r="J916" s="54"/>
      <c r="K916" s="57" t="s">
        <v>3356</v>
      </c>
      <c r="L916" s="54"/>
      <c r="M916" s="54"/>
      <c r="N916" s="37">
        <v>1504</v>
      </c>
      <c r="O916" s="54"/>
      <c r="P916" s="54"/>
      <c r="Q916" s="54"/>
      <c r="R916" s="63"/>
      <c r="S916" s="54"/>
    </row>
    <row r="917" spans="1:19" ht="15.75" x14ac:dyDescent="0.25">
      <c r="A917">
        <v>0</v>
      </c>
      <c r="B917" t="s">
        <v>1582</v>
      </c>
      <c r="C917" t="b">
        <f>+B917=E917</f>
        <v>1</v>
      </c>
      <c r="D917" s="35">
        <v>114716</v>
      </c>
      <c r="E917" s="36" t="s">
        <v>1582</v>
      </c>
      <c r="F917" s="36" t="s">
        <v>368</v>
      </c>
      <c r="G917" s="35">
        <v>1</v>
      </c>
      <c r="H917" s="35">
        <v>2</v>
      </c>
      <c r="I917" s="35">
        <v>2</v>
      </c>
      <c r="J917" s="35">
        <v>5</v>
      </c>
      <c r="K917" s="36" t="s">
        <v>425</v>
      </c>
      <c r="L917" s="35">
        <v>5</v>
      </c>
      <c r="M917" s="35">
        <v>9017</v>
      </c>
      <c r="N917" s="37">
        <v>8472</v>
      </c>
      <c r="O917" s="53">
        <v>1</v>
      </c>
      <c r="P917" s="36" t="s">
        <v>424</v>
      </c>
      <c r="Q917" s="35">
        <v>2</v>
      </c>
      <c r="R917" s="37"/>
      <c r="S917" s="35">
        <v>3</v>
      </c>
    </row>
    <row r="918" spans="1:19" x14ac:dyDescent="0.2">
      <c r="A918">
        <v>0</v>
      </c>
      <c r="D918" s="54">
        <v>191241</v>
      </c>
      <c r="E918" s="54" t="s">
        <v>2480</v>
      </c>
      <c r="F918" s="57" t="s">
        <v>357</v>
      </c>
      <c r="G918" s="58"/>
      <c r="H918" s="54"/>
      <c r="I918" s="54"/>
      <c r="J918" s="54"/>
      <c r="K918" s="57" t="s">
        <v>3360</v>
      </c>
      <c r="L918" s="54"/>
      <c r="M918" s="54"/>
      <c r="N918" s="37">
        <v>13200</v>
      </c>
      <c r="P918" s="54"/>
      <c r="Q918" s="54"/>
      <c r="R918" s="63"/>
      <c r="S918" s="54"/>
    </row>
    <row r="919" spans="1:19" ht="15.75" x14ac:dyDescent="0.25">
      <c r="A919">
        <v>0</v>
      </c>
      <c r="B919" t="s">
        <v>1107</v>
      </c>
      <c r="C919" t="b">
        <f>+B919=E919</f>
        <v>1</v>
      </c>
      <c r="D919" s="35">
        <v>177427</v>
      </c>
      <c r="E919" s="36" t="s">
        <v>1107</v>
      </c>
      <c r="F919" s="36" t="s">
        <v>398</v>
      </c>
      <c r="G919" s="35">
        <v>2</v>
      </c>
      <c r="H919" s="35">
        <v>2</v>
      </c>
      <c r="I919" s="35">
        <v>2</v>
      </c>
      <c r="J919" s="35">
        <v>26</v>
      </c>
      <c r="K919" s="36" t="s">
        <v>427</v>
      </c>
      <c r="L919" s="35">
        <v>26</v>
      </c>
      <c r="M919" s="35">
        <v>279</v>
      </c>
      <c r="N919" s="37">
        <v>220</v>
      </c>
      <c r="O919" s="37"/>
      <c r="P919" s="36" t="s">
        <v>424</v>
      </c>
      <c r="Q919" s="35">
        <v>1</v>
      </c>
      <c r="R919" s="35">
        <v>36</v>
      </c>
      <c r="S919" s="35">
        <v>3</v>
      </c>
    </row>
    <row r="920" spans="1:19" ht="15.75" x14ac:dyDescent="0.25">
      <c r="A920">
        <v>0</v>
      </c>
      <c r="B920" t="s">
        <v>948</v>
      </c>
      <c r="C920" t="b">
        <f>+B920=E920</f>
        <v>1</v>
      </c>
      <c r="D920" s="35">
        <v>198552</v>
      </c>
      <c r="E920" s="36" t="s">
        <v>948</v>
      </c>
      <c r="F920" s="36" t="s">
        <v>387</v>
      </c>
      <c r="G920" s="35">
        <v>1</v>
      </c>
      <c r="H920" s="35">
        <v>2</v>
      </c>
      <c r="I920" s="35">
        <v>2</v>
      </c>
      <c r="J920" s="35">
        <v>6</v>
      </c>
      <c r="K920" s="36" t="s">
        <v>425</v>
      </c>
      <c r="L920" s="35">
        <v>6</v>
      </c>
      <c r="M920" s="35">
        <v>6671</v>
      </c>
      <c r="N920" s="37">
        <v>6130</v>
      </c>
      <c r="O920" s="60"/>
      <c r="P920" s="36" t="s">
        <v>424</v>
      </c>
      <c r="Q920" s="35">
        <v>2</v>
      </c>
      <c r="R920" s="37"/>
      <c r="S920" s="35">
        <v>3</v>
      </c>
    </row>
    <row r="921" spans="1:19" x14ac:dyDescent="0.2">
      <c r="A921">
        <v>0</v>
      </c>
      <c r="D921" s="54">
        <v>200086</v>
      </c>
      <c r="E921" s="54" t="s">
        <v>2618</v>
      </c>
      <c r="F921" s="57" t="s">
        <v>402</v>
      </c>
      <c r="G921" s="58"/>
      <c r="H921" s="54"/>
      <c r="I921" s="54"/>
      <c r="J921" s="54"/>
      <c r="K921" s="57" t="s">
        <v>3353</v>
      </c>
      <c r="L921" s="54"/>
      <c r="M921" s="54"/>
      <c r="N921" s="37">
        <v>158</v>
      </c>
      <c r="O921" s="54"/>
      <c r="P921" s="54"/>
      <c r="Q921" s="54"/>
      <c r="R921" s="63"/>
      <c r="S921" s="54"/>
    </row>
    <row r="922" spans="1:19" ht="15.75" x14ac:dyDescent="0.25">
      <c r="A922">
        <v>0</v>
      </c>
      <c r="B922" t="s">
        <v>1312</v>
      </c>
      <c r="C922" t="b">
        <f t="shared" ref="C922:C928" si="18">+B922=E922</f>
        <v>1</v>
      </c>
      <c r="D922" s="35">
        <v>155061</v>
      </c>
      <c r="E922" s="36" t="s">
        <v>1312</v>
      </c>
      <c r="F922" s="36" t="s">
        <v>372</v>
      </c>
      <c r="G922" s="35">
        <v>1</v>
      </c>
      <c r="H922" s="35">
        <v>2</v>
      </c>
      <c r="I922" s="35">
        <v>2</v>
      </c>
      <c r="J922" s="35">
        <v>18</v>
      </c>
      <c r="K922" s="36" t="s">
        <v>474</v>
      </c>
      <c r="L922" s="35">
        <v>18</v>
      </c>
      <c r="M922" s="35">
        <v>7421</v>
      </c>
      <c r="N922" s="37">
        <v>8941</v>
      </c>
      <c r="O922" s="53">
        <v>1</v>
      </c>
      <c r="P922" s="36" t="s">
        <v>424</v>
      </c>
      <c r="Q922" s="35">
        <v>1</v>
      </c>
      <c r="R922" s="61">
        <v>1221</v>
      </c>
      <c r="S922" s="35">
        <v>2</v>
      </c>
    </row>
    <row r="923" spans="1:19" ht="15.75" x14ac:dyDescent="0.25">
      <c r="A923">
        <v>0</v>
      </c>
      <c r="B923" t="s">
        <v>1498</v>
      </c>
      <c r="C923" t="b">
        <f t="shared" si="18"/>
        <v>1</v>
      </c>
      <c r="D923" s="35">
        <v>127185</v>
      </c>
      <c r="E923" s="36" t="s">
        <v>1498</v>
      </c>
      <c r="F923" s="36" t="s">
        <v>369</v>
      </c>
      <c r="G923" s="35">
        <v>1</v>
      </c>
      <c r="H923" s="35">
        <v>2</v>
      </c>
      <c r="I923" s="35">
        <v>2</v>
      </c>
      <c r="J923" s="35">
        <v>21</v>
      </c>
      <c r="K923" s="36" t="s">
        <v>453</v>
      </c>
      <c r="L923" s="35">
        <v>21</v>
      </c>
      <c r="M923" s="35">
        <v>3635</v>
      </c>
      <c r="N923" s="37">
        <v>3810</v>
      </c>
      <c r="O923" s="37"/>
      <c r="P923" s="36" t="s">
        <v>424</v>
      </c>
      <c r="Q923" s="35">
        <v>1</v>
      </c>
      <c r="R923" s="35">
        <v>1535</v>
      </c>
      <c r="S923" s="35">
        <v>2</v>
      </c>
    </row>
    <row r="924" spans="1:19" ht="15.75" x14ac:dyDescent="0.25">
      <c r="A924">
        <v>0</v>
      </c>
      <c r="B924" t="s">
        <v>1311</v>
      </c>
      <c r="C924" t="b">
        <f t="shared" si="18"/>
        <v>1</v>
      </c>
      <c r="D924" s="35">
        <v>155098</v>
      </c>
      <c r="E924" s="36" t="s">
        <v>1311</v>
      </c>
      <c r="F924" s="36" t="s">
        <v>372</v>
      </c>
      <c r="G924" s="35">
        <v>1</v>
      </c>
      <c r="H924" s="35">
        <v>2</v>
      </c>
      <c r="I924" s="35">
        <v>2</v>
      </c>
      <c r="J924" s="35">
        <v>2</v>
      </c>
      <c r="K924" s="36" t="s">
        <v>425</v>
      </c>
      <c r="L924" s="35">
        <v>2</v>
      </c>
      <c r="M924" s="35">
        <v>1442</v>
      </c>
      <c r="N924" s="37">
        <v>1287</v>
      </c>
      <c r="O924" s="37"/>
      <c r="P924" s="36" t="s">
        <v>424</v>
      </c>
      <c r="Q924" s="35">
        <v>1</v>
      </c>
      <c r="R924" s="61">
        <v>222</v>
      </c>
      <c r="S924" s="35">
        <v>1</v>
      </c>
    </row>
    <row r="925" spans="1:19" ht="15.75" x14ac:dyDescent="0.25">
      <c r="A925">
        <v>0</v>
      </c>
      <c r="B925" t="s">
        <v>284</v>
      </c>
      <c r="C925" t="b">
        <f t="shared" si="18"/>
        <v>1</v>
      </c>
      <c r="D925" s="35">
        <v>139719</v>
      </c>
      <c r="E925" s="36" t="s">
        <v>284</v>
      </c>
      <c r="F925" s="36" t="s">
        <v>359</v>
      </c>
      <c r="G925" s="35">
        <v>1</v>
      </c>
      <c r="H925" s="35">
        <v>2</v>
      </c>
      <c r="I925" s="35">
        <v>2</v>
      </c>
      <c r="J925" s="35">
        <v>22</v>
      </c>
      <c r="K925" s="36" t="s">
        <v>437</v>
      </c>
      <c r="L925" s="35">
        <v>22</v>
      </c>
      <c r="M925" s="35">
        <v>3347</v>
      </c>
      <c r="N925" s="37">
        <v>2882</v>
      </c>
      <c r="O925" s="35">
        <v>1</v>
      </c>
      <c r="P925" s="36" t="s">
        <v>424</v>
      </c>
      <c r="Q925" s="35">
        <v>1</v>
      </c>
      <c r="R925" s="61">
        <v>2463</v>
      </c>
      <c r="S925" s="35">
        <v>2</v>
      </c>
    </row>
    <row r="926" spans="1:19" ht="15.75" x14ac:dyDescent="0.25">
      <c r="A926">
        <v>0</v>
      </c>
      <c r="B926" t="s">
        <v>553</v>
      </c>
      <c r="C926" t="b">
        <f t="shared" si="18"/>
        <v>1</v>
      </c>
      <c r="D926" s="35">
        <v>238722</v>
      </c>
      <c r="E926" s="36" t="s">
        <v>553</v>
      </c>
      <c r="F926" s="36" t="s">
        <v>380</v>
      </c>
      <c r="G926" s="35">
        <v>1</v>
      </c>
      <c r="H926" s="35">
        <v>2</v>
      </c>
      <c r="I926" s="35">
        <v>2</v>
      </c>
      <c r="J926" s="35">
        <v>3</v>
      </c>
      <c r="K926" s="36" t="s">
        <v>425</v>
      </c>
      <c r="L926" s="35">
        <v>3</v>
      </c>
      <c r="M926" s="35">
        <v>5809</v>
      </c>
      <c r="N926" s="37">
        <v>5463</v>
      </c>
      <c r="O926" s="60"/>
      <c r="P926" s="36" t="s">
        <v>424</v>
      </c>
      <c r="Q926" s="35">
        <v>2</v>
      </c>
      <c r="R926" s="60"/>
      <c r="S926" s="35">
        <v>3</v>
      </c>
    </row>
    <row r="927" spans="1:19" ht="15.75" x14ac:dyDescent="0.25">
      <c r="A927">
        <v>0</v>
      </c>
      <c r="B927" t="s">
        <v>1209</v>
      </c>
      <c r="C927" t="b">
        <f t="shared" si="18"/>
        <v>1</v>
      </c>
      <c r="D927" s="35">
        <v>165866</v>
      </c>
      <c r="E927" s="36" t="s">
        <v>1209</v>
      </c>
      <c r="F927" s="36" t="s">
        <v>374</v>
      </c>
      <c r="G927" s="35">
        <v>1</v>
      </c>
      <c r="H927" s="35">
        <v>2</v>
      </c>
      <c r="I927" s="35">
        <v>2</v>
      </c>
      <c r="J927" s="35">
        <v>18</v>
      </c>
      <c r="K927" s="36" t="s">
        <v>474</v>
      </c>
      <c r="L927" s="35">
        <v>18</v>
      </c>
      <c r="M927" s="35">
        <v>4176</v>
      </c>
      <c r="N927" s="37">
        <v>4896</v>
      </c>
      <c r="O927" s="60"/>
      <c r="P927" s="36" t="s">
        <v>424</v>
      </c>
      <c r="Q927" s="35">
        <v>1</v>
      </c>
      <c r="R927" s="61">
        <v>1622</v>
      </c>
      <c r="S927" s="35">
        <v>1</v>
      </c>
    </row>
    <row r="928" spans="1:19" ht="15.75" x14ac:dyDescent="0.25">
      <c r="A928">
        <v>0</v>
      </c>
      <c r="B928" t="s">
        <v>765</v>
      </c>
      <c r="C928" t="b">
        <f t="shared" si="18"/>
        <v>1</v>
      </c>
      <c r="D928" s="35">
        <v>218061</v>
      </c>
      <c r="E928" s="36" t="s">
        <v>765</v>
      </c>
      <c r="F928" s="36" t="s">
        <v>382</v>
      </c>
      <c r="G928" s="35">
        <v>1</v>
      </c>
      <c r="H928" s="35">
        <v>2</v>
      </c>
      <c r="I928" s="35">
        <v>2</v>
      </c>
      <c r="J928" s="35">
        <v>20</v>
      </c>
      <c r="K928" s="36" t="s">
        <v>449</v>
      </c>
      <c r="L928" s="35">
        <v>20</v>
      </c>
      <c r="M928" s="35">
        <v>3643</v>
      </c>
      <c r="N928" s="37">
        <v>3647</v>
      </c>
      <c r="O928" s="60"/>
      <c r="P928" s="36" t="s">
        <v>424</v>
      </c>
      <c r="Q928" s="35">
        <v>1</v>
      </c>
      <c r="R928" s="61">
        <v>1530</v>
      </c>
      <c r="S928" s="35">
        <v>1</v>
      </c>
    </row>
    <row r="929" spans="1:19" ht="15.75" x14ac:dyDescent="0.25">
      <c r="A929">
        <v>0</v>
      </c>
      <c r="D929" s="54">
        <v>114734</v>
      </c>
      <c r="E929" s="54" t="s">
        <v>1784</v>
      </c>
      <c r="F929" s="57" t="s">
        <v>368</v>
      </c>
      <c r="G929" s="58"/>
      <c r="H929" s="54"/>
      <c r="I929" s="54"/>
      <c r="J929" s="54"/>
      <c r="K929" s="43" t="s">
        <v>3363</v>
      </c>
      <c r="L929" s="54"/>
      <c r="M929" s="54"/>
      <c r="N929" s="37">
        <v>29</v>
      </c>
      <c r="P929" s="54"/>
      <c r="Q929" s="54"/>
      <c r="R929" s="63"/>
      <c r="S929" s="54"/>
    </row>
    <row r="930" spans="1:19" x14ac:dyDescent="0.2">
      <c r="A930">
        <v>0</v>
      </c>
      <c r="D930" s="54">
        <v>205957</v>
      </c>
      <c r="E930" s="54" t="s">
        <v>2676</v>
      </c>
      <c r="F930" s="57" t="s">
        <v>383</v>
      </c>
      <c r="G930" s="58"/>
      <c r="H930" s="54"/>
      <c r="I930" s="54"/>
      <c r="J930" s="54"/>
      <c r="K930" s="57" t="s">
        <v>3350</v>
      </c>
      <c r="L930" s="54"/>
      <c r="M930" s="54"/>
      <c r="N930" s="37">
        <v>2373</v>
      </c>
      <c r="O930" s="54"/>
      <c r="P930" s="54"/>
      <c r="Q930" s="54"/>
      <c r="R930" s="63"/>
      <c r="S930" s="54"/>
    </row>
    <row r="931" spans="1:19" x14ac:dyDescent="0.2">
      <c r="A931">
        <v>0</v>
      </c>
      <c r="D931" s="54">
        <v>104665</v>
      </c>
      <c r="E931" s="54" t="s">
        <v>1736</v>
      </c>
      <c r="F931" s="57" t="s">
        <v>389</v>
      </c>
      <c r="G931" s="58"/>
      <c r="H931" s="54"/>
      <c r="I931" s="54"/>
      <c r="J931" s="54"/>
      <c r="K931" s="57" t="s">
        <v>3366</v>
      </c>
      <c r="L931" s="54"/>
      <c r="M931" s="54"/>
      <c r="N931" s="37">
        <v>10</v>
      </c>
      <c r="O931" s="54"/>
      <c r="P931" s="54"/>
      <c r="Q931" s="54"/>
      <c r="R931" s="54"/>
      <c r="S931" s="54"/>
    </row>
    <row r="932" spans="1:19" ht="15.75" x14ac:dyDescent="0.25">
      <c r="A932">
        <v>0</v>
      </c>
      <c r="B932" t="s">
        <v>700</v>
      </c>
      <c r="C932" t="b">
        <f>+B932=E932</f>
        <v>1</v>
      </c>
      <c r="D932" s="35">
        <v>224891</v>
      </c>
      <c r="E932" s="36" t="s">
        <v>700</v>
      </c>
      <c r="F932" s="36" t="s">
        <v>366</v>
      </c>
      <c r="G932" s="35">
        <v>1</v>
      </c>
      <c r="H932" s="35">
        <v>2</v>
      </c>
      <c r="I932" s="35">
        <v>2</v>
      </c>
      <c r="J932" s="35">
        <v>1</v>
      </c>
      <c r="K932" s="36" t="s">
        <v>425</v>
      </c>
      <c r="L932" s="35">
        <v>1</v>
      </c>
      <c r="M932" s="35">
        <v>873</v>
      </c>
      <c r="N932" s="37">
        <v>718</v>
      </c>
      <c r="O932" s="35">
        <v>1</v>
      </c>
      <c r="P932" s="36" t="s">
        <v>424</v>
      </c>
      <c r="Q932" s="35">
        <v>1</v>
      </c>
      <c r="R932" s="61">
        <v>208</v>
      </c>
      <c r="S932" s="35">
        <v>1</v>
      </c>
    </row>
    <row r="933" spans="1:19" x14ac:dyDescent="0.2">
      <c r="A933">
        <v>0</v>
      </c>
      <c r="D933" s="54">
        <v>212577</v>
      </c>
      <c r="E933" s="54" t="s">
        <v>2749</v>
      </c>
      <c r="F933" s="57" t="s">
        <v>379</v>
      </c>
      <c r="G933" s="58"/>
      <c r="H933" s="54"/>
      <c r="I933" s="54"/>
      <c r="J933" s="54"/>
      <c r="K933" s="57" t="s">
        <v>3348</v>
      </c>
      <c r="L933" s="54"/>
      <c r="M933" s="54"/>
      <c r="N933" s="37">
        <v>2273</v>
      </c>
      <c r="O933" s="54"/>
      <c r="P933" s="54"/>
      <c r="Q933" s="54"/>
      <c r="R933" s="63"/>
      <c r="S933" s="54"/>
    </row>
    <row r="934" spans="1:19" x14ac:dyDescent="0.2">
      <c r="A934">
        <v>0</v>
      </c>
      <c r="D934" s="54">
        <v>150604</v>
      </c>
      <c r="E934" s="54" t="s">
        <v>2061</v>
      </c>
      <c r="F934" s="57" t="s">
        <v>360</v>
      </c>
      <c r="G934" s="58"/>
      <c r="H934" s="54"/>
      <c r="I934" s="54"/>
      <c r="J934" s="54"/>
      <c r="K934" s="57" t="s">
        <v>3349</v>
      </c>
      <c r="L934" s="54"/>
      <c r="M934" s="54"/>
      <c r="N934" s="37">
        <v>976</v>
      </c>
      <c r="P934" s="54"/>
      <c r="Q934" s="54"/>
      <c r="R934" s="54"/>
      <c r="S934" s="54"/>
    </row>
    <row r="935" spans="1:19" x14ac:dyDescent="0.2">
      <c r="A935">
        <v>0</v>
      </c>
      <c r="D935" s="54">
        <v>182795</v>
      </c>
      <c r="E935" s="54" t="s">
        <v>2418</v>
      </c>
      <c r="F935" s="57" t="s">
        <v>376</v>
      </c>
      <c r="G935" s="58"/>
      <c r="H935" s="54"/>
      <c r="I935" s="54"/>
      <c r="J935" s="54"/>
      <c r="K935" s="57" t="s">
        <v>3351</v>
      </c>
      <c r="L935" s="54"/>
      <c r="M935" s="54"/>
      <c r="N935" s="37">
        <v>1962</v>
      </c>
      <c r="P935" s="54"/>
      <c r="Q935" s="54"/>
      <c r="R935" s="63"/>
      <c r="S935" s="54"/>
    </row>
    <row r="936" spans="1:19" x14ac:dyDescent="0.2">
      <c r="A936">
        <v>0</v>
      </c>
      <c r="D936" s="54">
        <v>202806</v>
      </c>
      <c r="E936" s="54" t="s">
        <v>2646</v>
      </c>
      <c r="F936" s="57" t="s">
        <v>383</v>
      </c>
      <c r="G936" s="58"/>
      <c r="H936" s="54"/>
      <c r="I936" s="54"/>
      <c r="J936" s="54"/>
      <c r="K936" s="57" t="s">
        <v>3365</v>
      </c>
      <c r="L936" s="54"/>
      <c r="M936" s="54"/>
      <c r="N936" s="37">
        <v>4022</v>
      </c>
      <c r="O936" s="54"/>
      <c r="P936" s="54"/>
      <c r="Q936" s="54"/>
      <c r="R936" s="63"/>
      <c r="S936" s="54"/>
    </row>
    <row r="937" spans="1:19" x14ac:dyDescent="0.2">
      <c r="A937">
        <v>0</v>
      </c>
      <c r="D937" s="54">
        <v>441982</v>
      </c>
      <c r="E937" s="54" t="s">
        <v>3137</v>
      </c>
      <c r="F937" s="57" t="s">
        <v>374</v>
      </c>
      <c r="G937" s="58"/>
      <c r="H937" s="54"/>
      <c r="I937" s="54"/>
      <c r="J937" s="54"/>
      <c r="K937" s="57" t="s">
        <v>3370</v>
      </c>
      <c r="L937" s="54"/>
      <c r="M937" s="54"/>
      <c r="N937" s="37">
        <v>355</v>
      </c>
      <c r="O937" s="54"/>
      <c r="P937" s="54"/>
      <c r="Q937" s="54"/>
      <c r="R937" s="63"/>
      <c r="S937" s="54"/>
    </row>
    <row r="938" spans="1:19" ht="15.75" x14ac:dyDescent="0.25">
      <c r="A938">
        <v>0</v>
      </c>
      <c r="B938" t="s">
        <v>1223</v>
      </c>
      <c r="C938" t="b">
        <f>+B938=E938</f>
        <v>1</v>
      </c>
      <c r="D938" s="35">
        <v>162557</v>
      </c>
      <c r="E938" s="36" t="s">
        <v>1223</v>
      </c>
      <c r="F938" s="36" t="s">
        <v>373</v>
      </c>
      <c r="G938" s="35">
        <v>1</v>
      </c>
      <c r="H938" s="35">
        <v>2</v>
      </c>
      <c r="I938" s="35">
        <v>2</v>
      </c>
      <c r="J938" s="35">
        <v>4</v>
      </c>
      <c r="K938" s="36" t="s">
        <v>425</v>
      </c>
      <c r="L938" s="35">
        <v>4</v>
      </c>
      <c r="M938" s="35">
        <v>3650</v>
      </c>
      <c r="N938" s="37">
        <v>3537</v>
      </c>
      <c r="O938" s="37"/>
      <c r="P938" s="36" t="s">
        <v>424</v>
      </c>
      <c r="Q938" s="35">
        <v>2</v>
      </c>
      <c r="R938" s="37"/>
      <c r="S938" s="35">
        <v>3</v>
      </c>
    </row>
    <row r="939" spans="1:19" x14ac:dyDescent="0.2">
      <c r="A939">
        <v>0</v>
      </c>
      <c r="D939" s="54">
        <v>220215</v>
      </c>
      <c r="E939" s="54" t="s">
        <v>2866</v>
      </c>
      <c r="F939" s="57" t="s">
        <v>388</v>
      </c>
      <c r="G939" s="58"/>
      <c r="H939" s="54"/>
      <c r="I939" s="54"/>
      <c r="J939" s="54"/>
      <c r="K939" s="57" t="s">
        <v>3350</v>
      </c>
      <c r="L939" s="54"/>
      <c r="M939" s="54"/>
      <c r="N939" s="37">
        <v>1535</v>
      </c>
      <c r="P939" s="54"/>
      <c r="Q939" s="54"/>
      <c r="R939" s="63"/>
      <c r="S939" s="54"/>
    </row>
    <row r="940" spans="1:19" ht="15.75" x14ac:dyDescent="0.25">
      <c r="A940">
        <v>0</v>
      </c>
      <c r="B940" t="s">
        <v>1581</v>
      </c>
      <c r="C940" t="b">
        <f>+B940=E940</f>
        <v>1</v>
      </c>
      <c r="D940" s="35">
        <v>114789</v>
      </c>
      <c r="E940" s="36" t="s">
        <v>1581</v>
      </c>
      <c r="F940" s="36" t="s">
        <v>368</v>
      </c>
      <c r="G940" s="35">
        <v>1</v>
      </c>
      <c r="H940" s="35">
        <v>2</v>
      </c>
      <c r="I940" s="35">
        <v>2</v>
      </c>
      <c r="J940" s="35">
        <v>7</v>
      </c>
      <c r="K940" s="36" t="s">
        <v>425</v>
      </c>
      <c r="L940" s="35">
        <v>7</v>
      </c>
      <c r="M940" s="35">
        <v>13579</v>
      </c>
      <c r="N940" s="37">
        <v>12357</v>
      </c>
      <c r="O940" s="53">
        <v>1</v>
      </c>
      <c r="P940" s="36" t="s">
        <v>424</v>
      </c>
      <c r="Q940" s="35">
        <v>2</v>
      </c>
      <c r="R940" s="37"/>
      <c r="S940" s="35">
        <v>3</v>
      </c>
    </row>
    <row r="941" spans="1:19" x14ac:dyDescent="0.2">
      <c r="A941">
        <v>0</v>
      </c>
      <c r="D941" s="54">
        <v>114813</v>
      </c>
      <c r="E941" s="54" t="s">
        <v>1785</v>
      </c>
      <c r="F941" s="57" t="s">
        <v>368</v>
      </c>
      <c r="G941" s="58"/>
      <c r="H941" s="54"/>
      <c r="I941" s="54"/>
      <c r="J941" s="54"/>
      <c r="K941" s="57" t="s">
        <v>3350</v>
      </c>
      <c r="L941" s="54"/>
      <c r="M941" s="54"/>
      <c r="N941" s="37">
        <v>2798</v>
      </c>
      <c r="P941" s="54"/>
      <c r="Q941" s="54"/>
      <c r="R941" s="54"/>
      <c r="S941" s="54"/>
    </row>
    <row r="942" spans="1:19" x14ac:dyDescent="0.2">
      <c r="A942">
        <v>0</v>
      </c>
      <c r="D942" s="54">
        <v>155089</v>
      </c>
      <c r="E942" s="54" t="s">
        <v>2129</v>
      </c>
      <c r="F942" s="57" t="s">
        <v>372</v>
      </c>
      <c r="G942" s="58"/>
      <c r="H942" s="54"/>
      <c r="I942" s="54"/>
      <c r="J942" s="54"/>
      <c r="K942" s="57" t="s">
        <v>3356</v>
      </c>
      <c r="L942" s="54"/>
      <c r="M942" s="54"/>
      <c r="N942" s="37">
        <v>1583</v>
      </c>
      <c r="O942" s="54"/>
      <c r="P942" s="54"/>
      <c r="Q942" s="54"/>
      <c r="R942" s="63"/>
      <c r="S942" s="54"/>
    </row>
    <row r="943" spans="1:19" ht="15.75" x14ac:dyDescent="0.25">
      <c r="A943">
        <v>0</v>
      </c>
      <c r="B943" t="s">
        <v>1497</v>
      </c>
      <c r="C943" t="b">
        <f>+B943=E943</f>
        <v>1</v>
      </c>
      <c r="D943" s="35">
        <v>127200</v>
      </c>
      <c r="E943" s="36" t="s">
        <v>1497</v>
      </c>
      <c r="F943" s="36" t="s">
        <v>369</v>
      </c>
      <c r="G943" s="35">
        <v>1</v>
      </c>
      <c r="H943" s="35">
        <v>2</v>
      </c>
      <c r="I943" s="35">
        <v>2</v>
      </c>
      <c r="J943" s="35">
        <v>5</v>
      </c>
      <c r="K943" s="36" t="s">
        <v>425</v>
      </c>
      <c r="L943" s="35">
        <v>5</v>
      </c>
      <c r="M943" s="35">
        <v>11661</v>
      </c>
      <c r="N943" s="37">
        <v>10652</v>
      </c>
      <c r="O943" s="37"/>
      <c r="P943" s="36" t="s">
        <v>424</v>
      </c>
      <c r="Q943" s="35">
        <v>2</v>
      </c>
      <c r="R943" s="37"/>
      <c r="S943" s="35">
        <v>3</v>
      </c>
    </row>
    <row r="944" spans="1:19" ht="15.75" x14ac:dyDescent="0.25">
      <c r="A944">
        <v>0</v>
      </c>
      <c r="B944" t="s">
        <v>3521</v>
      </c>
      <c r="C944" t="b">
        <f>+B944=E944</f>
        <v>1</v>
      </c>
      <c r="D944" s="35">
        <v>403469</v>
      </c>
      <c r="E944" s="41" t="str">
        <f>+B944</f>
        <v>Frontier Community College</v>
      </c>
      <c r="F944" s="36" t="s">
        <v>363</v>
      </c>
      <c r="G944" s="35">
        <v>1</v>
      </c>
      <c r="H944" s="35">
        <v>2</v>
      </c>
      <c r="I944" s="35">
        <v>2</v>
      </c>
      <c r="J944" s="35">
        <v>3</v>
      </c>
      <c r="K944" s="36" t="s">
        <v>425</v>
      </c>
      <c r="L944" s="35">
        <v>3</v>
      </c>
      <c r="M944" s="35">
        <v>916</v>
      </c>
      <c r="N944" s="37">
        <v>887</v>
      </c>
      <c r="O944" s="37"/>
      <c r="P944" s="36" t="s">
        <v>424</v>
      </c>
      <c r="Q944" s="35">
        <v>2</v>
      </c>
      <c r="R944" s="37"/>
      <c r="S944" s="35">
        <v>3</v>
      </c>
    </row>
    <row r="945" spans="1:19" ht="15.75" x14ac:dyDescent="0.25">
      <c r="A945">
        <v>0</v>
      </c>
      <c r="B945" t="s">
        <v>3394</v>
      </c>
      <c r="C945" t="b">
        <f>+B945=E945</f>
        <v>1</v>
      </c>
      <c r="D945" s="35">
        <v>156727</v>
      </c>
      <c r="E945" s="41" t="str">
        <f>+B945</f>
        <v>Frontier Nursing University</v>
      </c>
      <c r="F945" s="36" t="s">
        <v>396</v>
      </c>
      <c r="G945" s="35">
        <v>2</v>
      </c>
      <c r="H945" s="35">
        <v>2</v>
      </c>
      <c r="I945" s="35">
        <v>2</v>
      </c>
      <c r="J945" s="35">
        <v>26</v>
      </c>
      <c r="K945" s="36" t="s">
        <v>427</v>
      </c>
      <c r="L945" s="35">
        <v>26</v>
      </c>
      <c r="M945" s="35">
        <v>789</v>
      </c>
      <c r="N945" s="37">
        <v>1025</v>
      </c>
      <c r="O945" s="60"/>
      <c r="P945" s="36" t="s">
        <v>424</v>
      </c>
      <c r="Q945" s="35">
        <v>2</v>
      </c>
      <c r="R945" s="37"/>
      <c r="S945" s="35">
        <v>3</v>
      </c>
    </row>
    <row r="946" spans="1:19" ht="15.75" x14ac:dyDescent="0.25">
      <c r="A946">
        <v>0</v>
      </c>
      <c r="B946" t="s">
        <v>188</v>
      </c>
      <c r="C946" t="b">
        <f>+B946=E946</f>
        <v>1</v>
      </c>
      <c r="D946" s="35">
        <v>162584</v>
      </c>
      <c r="E946" s="36" t="s">
        <v>188</v>
      </c>
      <c r="F946" s="36" t="s">
        <v>373</v>
      </c>
      <c r="G946" s="35">
        <v>1</v>
      </c>
      <c r="H946" s="35">
        <v>2</v>
      </c>
      <c r="I946" s="35">
        <v>2</v>
      </c>
      <c r="J946" s="35">
        <v>18</v>
      </c>
      <c r="K946" s="36" t="s">
        <v>474</v>
      </c>
      <c r="L946" s="35">
        <v>18</v>
      </c>
      <c r="M946" s="35">
        <v>5017</v>
      </c>
      <c r="N946" s="37">
        <v>4815</v>
      </c>
      <c r="O946" s="35">
        <v>1</v>
      </c>
      <c r="P946" s="36" t="s">
        <v>424</v>
      </c>
      <c r="Q946" s="35">
        <v>1</v>
      </c>
      <c r="R946" s="61">
        <v>1686</v>
      </c>
      <c r="S946" s="35">
        <v>1</v>
      </c>
    </row>
    <row r="947" spans="1:19" ht="15.75" x14ac:dyDescent="0.25">
      <c r="A947">
        <v>0</v>
      </c>
      <c r="D947" s="54">
        <v>114840</v>
      </c>
      <c r="E947" s="54" t="s">
        <v>1786</v>
      </c>
      <c r="F947" s="57" t="s">
        <v>368</v>
      </c>
      <c r="G947" s="58"/>
      <c r="H947" s="54"/>
      <c r="I947" s="54"/>
      <c r="J947" s="54"/>
      <c r="K947" s="43" t="s">
        <v>3363</v>
      </c>
      <c r="L947" s="54"/>
      <c r="M947" s="54"/>
      <c r="N947" s="37">
        <v>1477</v>
      </c>
      <c r="P947" s="54"/>
      <c r="Q947" s="54"/>
      <c r="R947" s="54"/>
      <c r="S947" s="54"/>
    </row>
    <row r="948" spans="1:19" ht="15.75" x14ac:dyDescent="0.25">
      <c r="A948">
        <v>0</v>
      </c>
      <c r="B948" t="s">
        <v>1580</v>
      </c>
      <c r="C948" t="b">
        <f>+B948=E948</f>
        <v>1</v>
      </c>
      <c r="D948" s="35">
        <v>114859</v>
      </c>
      <c r="E948" s="36" t="s">
        <v>1580</v>
      </c>
      <c r="F948" s="36" t="s">
        <v>368</v>
      </c>
      <c r="G948" s="35">
        <v>1</v>
      </c>
      <c r="H948" s="35">
        <v>2</v>
      </c>
      <c r="I948" s="35">
        <v>2</v>
      </c>
      <c r="J948" s="35">
        <v>5</v>
      </c>
      <c r="K948" s="36" t="s">
        <v>425</v>
      </c>
      <c r="L948" s="35">
        <v>5</v>
      </c>
      <c r="M948" s="35">
        <v>13283</v>
      </c>
      <c r="N948" s="37">
        <v>13765</v>
      </c>
      <c r="O948" s="35">
        <v>1</v>
      </c>
      <c r="P948" s="36" t="s">
        <v>424</v>
      </c>
      <c r="Q948" s="35">
        <v>2</v>
      </c>
      <c r="R948" s="37"/>
      <c r="S948" s="35">
        <v>3</v>
      </c>
    </row>
    <row r="949" spans="1:19" ht="15.75" x14ac:dyDescent="0.25">
      <c r="A949">
        <v>0</v>
      </c>
      <c r="B949" t="s">
        <v>3493</v>
      </c>
      <c r="C949" t="b">
        <f>+B949=E949</f>
        <v>1</v>
      </c>
      <c r="D949" s="35">
        <v>191302</v>
      </c>
      <c r="E949" s="41" t="str">
        <f>+B949</f>
        <v>Fulton-Montgomery Community College</v>
      </c>
      <c r="F949" s="36" t="s">
        <v>357</v>
      </c>
      <c r="G949" s="35">
        <v>1</v>
      </c>
      <c r="H949" s="35">
        <v>2</v>
      </c>
      <c r="I949" s="35">
        <v>2</v>
      </c>
      <c r="J949" s="35">
        <v>2</v>
      </c>
      <c r="K949" s="36" t="s">
        <v>425</v>
      </c>
      <c r="L949" s="35">
        <v>2</v>
      </c>
      <c r="M949" s="35">
        <v>2186</v>
      </c>
      <c r="N949" s="37">
        <v>2079</v>
      </c>
      <c r="O949" s="35">
        <v>1</v>
      </c>
      <c r="P949" s="36" t="s">
        <v>990</v>
      </c>
      <c r="Q949" s="35">
        <v>1</v>
      </c>
      <c r="R949" s="35">
        <v>144</v>
      </c>
      <c r="S949" s="35">
        <v>1</v>
      </c>
    </row>
    <row r="950" spans="1:19" x14ac:dyDescent="0.2">
      <c r="A950">
        <v>0</v>
      </c>
      <c r="D950" s="54">
        <v>218070</v>
      </c>
      <c r="E950" s="54" t="s">
        <v>2838</v>
      </c>
      <c r="F950" s="57" t="s">
        <v>382</v>
      </c>
      <c r="G950" s="58"/>
      <c r="H950" s="54"/>
      <c r="I950" s="54"/>
      <c r="J950" s="54"/>
      <c r="K950" s="57" t="s">
        <v>3348</v>
      </c>
      <c r="L950" s="54"/>
      <c r="M950" s="54"/>
      <c r="N950" s="37">
        <v>2812</v>
      </c>
      <c r="O950" s="54"/>
      <c r="P950" s="54"/>
      <c r="Q950" s="54"/>
      <c r="R950" s="63"/>
      <c r="S950" s="54"/>
    </row>
    <row r="951" spans="1:19" x14ac:dyDescent="0.2">
      <c r="A951">
        <v>0</v>
      </c>
      <c r="D951" s="54">
        <v>481030</v>
      </c>
      <c r="E951" s="54" t="s">
        <v>3253</v>
      </c>
      <c r="F951" s="57" t="s">
        <v>407</v>
      </c>
      <c r="G951" s="58"/>
      <c r="H951" s="54"/>
      <c r="I951" s="54"/>
      <c r="J951" s="54"/>
      <c r="K951" s="57" t="s">
        <v>3359</v>
      </c>
      <c r="L951" s="54"/>
      <c r="M951" s="54"/>
      <c r="N951" s="37">
        <v>29</v>
      </c>
      <c r="P951" s="54"/>
      <c r="Q951" s="54"/>
      <c r="R951" s="63"/>
      <c r="S951" s="54"/>
    </row>
    <row r="952" spans="1:19" ht="15.75" x14ac:dyDescent="0.25">
      <c r="A952">
        <v>0</v>
      </c>
      <c r="B952" t="s">
        <v>1687</v>
      </c>
      <c r="C952" t="b">
        <f>+B952=E952</f>
        <v>1</v>
      </c>
      <c r="D952" s="35">
        <v>101240</v>
      </c>
      <c r="E952" s="36" t="s">
        <v>1687</v>
      </c>
      <c r="F952" s="36" t="s">
        <v>395</v>
      </c>
      <c r="G952" s="35">
        <v>1</v>
      </c>
      <c r="H952" s="35">
        <v>2</v>
      </c>
      <c r="I952" s="35">
        <v>2</v>
      </c>
      <c r="J952" s="35">
        <v>3</v>
      </c>
      <c r="K952" s="36" t="s">
        <v>425</v>
      </c>
      <c r="L952" s="35">
        <v>3</v>
      </c>
      <c r="M952" s="35">
        <v>5185</v>
      </c>
      <c r="N952" s="37">
        <v>4062</v>
      </c>
      <c r="O952" s="60"/>
      <c r="P952" s="36" t="s">
        <v>424</v>
      </c>
      <c r="Q952" s="35">
        <v>1</v>
      </c>
      <c r="R952" s="61">
        <v>110</v>
      </c>
      <c r="S952" s="35">
        <v>1</v>
      </c>
    </row>
    <row r="953" spans="1:19" ht="15.75" x14ac:dyDescent="0.25">
      <c r="A953">
        <v>0</v>
      </c>
      <c r="B953" t="s">
        <v>1435</v>
      </c>
      <c r="C953" t="b">
        <f>+B953=E953</f>
        <v>1</v>
      </c>
      <c r="D953" s="35">
        <v>139773</v>
      </c>
      <c r="E953" s="36" t="s">
        <v>1435</v>
      </c>
      <c r="F953" s="36" t="s">
        <v>359</v>
      </c>
      <c r="G953" s="35">
        <v>1</v>
      </c>
      <c r="H953" s="35">
        <v>2</v>
      </c>
      <c r="I953" s="35">
        <v>2</v>
      </c>
      <c r="J953" s="35">
        <v>12</v>
      </c>
      <c r="K953" s="36" t="s">
        <v>425</v>
      </c>
      <c r="L953" s="35">
        <v>12</v>
      </c>
      <c r="M953" s="35">
        <v>7032</v>
      </c>
      <c r="N953" s="37">
        <v>0</v>
      </c>
      <c r="O953" s="60"/>
      <c r="P953" s="36" t="s">
        <v>424</v>
      </c>
      <c r="Q953" s="35">
        <v>2</v>
      </c>
      <c r="R953" s="60"/>
      <c r="S953" s="35">
        <v>3</v>
      </c>
    </row>
    <row r="954" spans="1:19" x14ac:dyDescent="0.2">
      <c r="A954">
        <v>0</v>
      </c>
      <c r="D954" s="54">
        <v>131450</v>
      </c>
      <c r="E954" s="54" t="s">
        <v>1893</v>
      </c>
      <c r="F954" s="57" t="s">
        <v>408</v>
      </c>
      <c r="G954" s="58"/>
      <c r="H954" s="54"/>
      <c r="I954" s="54"/>
      <c r="J954" s="54"/>
      <c r="K954" s="57" t="s">
        <v>3351</v>
      </c>
      <c r="L954" s="54"/>
      <c r="M954" s="54"/>
      <c r="N954" s="37">
        <v>1442</v>
      </c>
      <c r="O954" s="54"/>
      <c r="P954" s="54"/>
      <c r="Q954" s="54"/>
      <c r="R954" s="63"/>
      <c r="S954" s="54"/>
    </row>
    <row r="955" spans="1:19" ht="15.75" x14ac:dyDescent="0.25">
      <c r="A955">
        <v>0</v>
      </c>
      <c r="B955" t="s">
        <v>699</v>
      </c>
      <c r="C955" t="b">
        <f>+B955=E955</f>
        <v>1</v>
      </c>
      <c r="D955" s="35">
        <v>224961</v>
      </c>
      <c r="E955" s="36" t="s">
        <v>699</v>
      </c>
      <c r="F955" s="36" t="s">
        <v>366</v>
      </c>
      <c r="G955" s="35">
        <v>1</v>
      </c>
      <c r="H955" s="35">
        <v>2</v>
      </c>
      <c r="I955" s="35">
        <v>2</v>
      </c>
      <c r="J955" s="35">
        <v>2</v>
      </c>
      <c r="K955" s="36" t="s">
        <v>425</v>
      </c>
      <c r="L955" s="35">
        <v>2</v>
      </c>
      <c r="M955" s="35">
        <v>1288</v>
      </c>
      <c r="N955" s="37">
        <v>1099</v>
      </c>
      <c r="O955" s="60"/>
      <c r="P955" s="36" t="s">
        <v>424</v>
      </c>
      <c r="Q955" s="35">
        <v>1</v>
      </c>
      <c r="R955" s="35">
        <v>55</v>
      </c>
      <c r="S955" s="35">
        <v>1</v>
      </c>
    </row>
    <row r="956" spans="1:19" x14ac:dyDescent="0.2">
      <c r="A956">
        <v>0</v>
      </c>
      <c r="D956" s="54">
        <v>212601</v>
      </c>
      <c r="E956" s="54" t="s">
        <v>2750</v>
      </c>
      <c r="F956" s="57" t="s">
        <v>379</v>
      </c>
      <c r="G956" s="58"/>
      <c r="H956" s="54"/>
      <c r="I956" s="54"/>
      <c r="J956" s="54"/>
      <c r="K956" s="57" t="s">
        <v>3356</v>
      </c>
      <c r="L956" s="54"/>
      <c r="M956" s="54"/>
      <c r="N956" s="37">
        <v>3537</v>
      </c>
      <c r="O956" s="54"/>
      <c r="P956" s="54"/>
      <c r="Q956" s="54"/>
      <c r="R956" s="54"/>
      <c r="S956" s="54"/>
    </row>
    <row r="957" spans="1:19" ht="15.75" x14ac:dyDescent="0.25">
      <c r="A957">
        <v>0</v>
      </c>
      <c r="B957" t="s">
        <v>1310</v>
      </c>
      <c r="C957" t="b">
        <f>+B957=E957</f>
        <v>1</v>
      </c>
      <c r="D957" s="35">
        <v>155104</v>
      </c>
      <c r="E957" s="36" t="s">
        <v>1310</v>
      </c>
      <c r="F957" s="36" t="s">
        <v>372</v>
      </c>
      <c r="G957" s="35">
        <v>1</v>
      </c>
      <c r="H957" s="35">
        <v>2</v>
      </c>
      <c r="I957" s="35">
        <v>2</v>
      </c>
      <c r="J957" s="35">
        <v>2</v>
      </c>
      <c r="K957" s="36" t="s">
        <v>425</v>
      </c>
      <c r="L957" s="35">
        <v>2</v>
      </c>
      <c r="M957" s="35">
        <v>1366</v>
      </c>
      <c r="N957" s="37">
        <v>1381</v>
      </c>
      <c r="O957" s="35">
        <v>1</v>
      </c>
      <c r="P957" s="36" t="s">
        <v>424</v>
      </c>
      <c r="Q957" s="35">
        <v>1</v>
      </c>
      <c r="R957" s="61">
        <v>304</v>
      </c>
      <c r="S957" s="35">
        <v>1</v>
      </c>
    </row>
    <row r="958" spans="1:19" x14ac:dyDescent="0.2">
      <c r="A958">
        <v>0</v>
      </c>
      <c r="D958" s="54">
        <v>198561</v>
      </c>
      <c r="E958" s="54" t="s">
        <v>2588</v>
      </c>
      <c r="F958" s="57" t="s">
        <v>387</v>
      </c>
      <c r="G958" s="58"/>
      <c r="H958" s="54"/>
      <c r="I958" s="54"/>
      <c r="J958" s="54"/>
      <c r="K958" s="57" t="s">
        <v>3356</v>
      </c>
      <c r="L958" s="54"/>
      <c r="M958" s="54"/>
      <c r="N958" s="37">
        <v>3505</v>
      </c>
      <c r="P958" s="54"/>
      <c r="Q958" s="54"/>
      <c r="R958" s="54"/>
      <c r="S958" s="54"/>
    </row>
    <row r="959" spans="1:19" ht="15.75" x14ac:dyDescent="0.25">
      <c r="A959">
        <v>0</v>
      </c>
      <c r="B959" t="s">
        <v>1222</v>
      </c>
      <c r="C959" t="b">
        <f>+B959=E959</f>
        <v>1</v>
      </c>
      <c r="D959" s="35">
        <v>162609</v>
      </c>
      <c r="E959" s="36" t="s">
        <v>1222</v>
      </c>
      <c r="F959" s="36" t="s">
        <v>373</v>
      </c>
      <c r="G959" s="35">
        <v>1</v>
      </c>
      <c r="H959" s="35">
        <v>2</v>
      </c>
      <c r="I959" s="35">
        <v>2</v>
      </c>
      <c r="J959" s="35">
        <v>1</v>
      </c>
      <c r="K959" s="36" t="s">
        <v>425</v>
      </c>
      <c r="L959" s="35">
        <v>1</v>
      </c>
      <c r="M959" s="35">
        <v>715</v>
      </c>
      <c r="N959" s="37">
        <v>655</v>
      </c>
      <c r="O959" s="37"/>
      <c r="P959" s="36" t="s">
        <v>424</v>
      </c>
      <c r="Q959" s="35">
        <v>1</v>
      </c>
      <c r="R959" s="61">
        <v>177</v>
      </c>
      <c r="S959" s="35">
        <v>2</v>
      </c>
    </row>
    <row r="960" spans="1:19" ht="15.75" x14ac:dyDescent="0.25">
      <c r="A960">
        <v>0</v>
      </c>
      <c r="D960" s="54">
        <v>145275</v>
      </c>
      <c r="E960" s="54" t="s">
        <v>1994</v>
      </c>
      <c r="F960" s="57" t="s">
        <v>363</v>
      </c>
      <c r="G960" s="58"/>
      <c r="H960" s="54"/>
      <c r="I960" s="54"/>
      <c r="J960" s="54"/>
      <c r="K960" s="43" t="s">
        <v>3363</v>
      </c>
      <c r="L960" s="54"/>
      <c r="M960" s="54"/>
      <c r="N960" s="37">
        <v>294</v>
      </c>
      <c r="P960" s="54"/>
      <c r="Q960" s="54"/>
      <c r="R960" s="54"/>
      <c r="S960" s="54"/>
    </row>
    <row r="961" spans="1:19" ht="15.75" x14ac:dyDescent="0.25">
      <c r="A961">
        <v>0</v>
      </c>
      <c r="B961" t="s">
        <v>947</v>
      </c>
      <c r="C961" t="b">
        <f t="shared" ref="C961:C967" si="19">+B961=E961</f>
        <v>1</v>
      </c>
      <c r="D961" s="35">
        <v>198570</v>
      </c>
      <c r="E961" s="36" t="s">
        <v>947</v>
      </c>
      <c r="F961" s="36" t="s">
        <v>387</v>
      </c>
      <c r="G961" s="35">
        <v>1</v>
      </c>
      <c r="H961" s="35">
        <v>2</v>
      </c>
      <c r="I961" s="35">
        <v>2</v>
      </c>
      <c r="J961" s="35">
        <v>4</v>
      </c>
      <c r="K961" s="36" t="s">
        <v>425</v>
      </c>
      <c r="L961" s="35">
        <v>4</v>
      </c>
      <c r="M961" s="35">
        <v>3921</v>
      </c>
      <c r="N961" s="37">
        <v>3399</v>
      </c>
      <c r="O961" s="53">
        <v>1</v>
      </c>
      <c r="P961" s="36" t="s">
        <v>424</v>
      </c>
      <c r="Q961" s="35">
        <v>2</v>
      </c>
      <c r="R961" s="60"/>
      <c r="S961" s="35">
        <v>3</v>
      </c>
    </row>
    <row r="962" spans="1:19" ht="15.75" x14ac:dyDescent="0.25">
      <c r="A962">
        <v>0</v>
      </c>
      <c r="B962" t="s">
        <v>1282</v>
      </c>
      <c r="C962" t="b">
        <f t="shared" si="19"/>
        <v>1</v>
      </c>
      <c r="D962" s="35">
        <v>157438</v>
      </c>
      <c r="E962" s="36" t="s">
        <v>1282</v>
      </c>
      <c r="F962" s="36" t="s">
        <v>396</v>
      </c>
      <c r="G962" s="35">
        <v>1</v>
      </c>
      <c r="H962" s="35">
        <v>2</v>
      </c>
      <c r="I962" s="35">
        <v>2</v>
      </c>
      <c r="J962" s="35">
        <v>5</v>
      </c>
      <c r="K962" s="36" t="s">
        <v>425</v>
      </c>
      <c r="L962" s="35">
        <v>5</v>
      </c>
      <c r="M962" s="35">
        <v>2776</v>
      </c>
      <c r="N962" s="37">
        <v>2534</v>
      </c>
      <c r="O962" s="60"/>
      <c r="P962" s="36" t="s">
        <v>424</v>
      </c>
      <c r="Q962" s="35">
        <v>2</v>
      </c>
      <c r="R962" s="60"/>
      <c r="S962" s="35">
        <v>3</v>
      </c>
    </row>
    <row r="963" spans="1:19" ht="15.75" x14ac:dyDescent="0.25">
      <c r="A963">
        <v>0</v>
      </c>
      <c r="B963" t="s">
        <v>1659</v>
      </c>
      <c r="C963" t="b">
        <f t="shared" si="19"/>
        <v>1</v>
      </c>
      <c r="D963" s="35">
        <v>105145</v>
      </c>
      <c r="E963" s="36" t="s">
        <v>1659</v>
      </c>
      <c r="F963" s="36" t="s">
        <v>389</v>
      </c>
      <c r="G963" s="35">
        <v>1</v>
      </c>
      <c r="H963" s="35">
        <v>2</v>
      </c>
      <c r="I963" s="35">
        <v>2</v>
      </c>
      <c r="J963" s="35">
        <v>7</v>
      </c>
      <c r="K963" s="36" t="s">
        <v>425</v>
      </c>
      <c r="L963" s="35">
        <v>7</v>
      </c>
      <c r="M963" s="35">
        <v>3277</v>
      </c>
      <c r="N963" s="37">
        <v>3056</v>
      </c>
      <c r="O963" s="60"/>
      <c r="P963" s="36" t="s">
        <v>424</v>
      </c>
      <c r="Q963" s="35">
        <v>2</v>
      </c>
      <c r="R963" s="37"/>
      <c r="S963" s="35">
        <v>3</v>
      </c>
    </row>
    <row r="964" spans="1:19" ht="15.75" x14ac:dyDescent="0.25">
      <c r="A964">
        <v>0</v>
      </c>
      <c r="B964" t="s">
        <v>1478</v>
      </c>
      <c r="C964" t="b">
        <f t="shared" si="19"/>
        <v>1</v>
      </c>
      <c r="D964" s="35">
        <v>130396</v>
      </c>
      <c r="E964" s="36" t="s">
        <v>1478</v>
      </c>
      <c r="F964" s="36" t="s">
        <v>370</v>
      </c>
      <c r="G964" s="35">
        <v>1</v>
      </c>
      <c r="H964" s="35">
        <v>2</v>
      </c>
      <c r="I964" s="35">
        <v>2</v>
      </c>
      <c r="J964" s="35">
        <v>7</v>
      </c>
      <c r="K964" s="36" t="s">
        <v>425</v>
      </c>
      <c r="L964" s="35">
        <v>7</v>
      </c>
      <c r="M964" s="35">
        <v>4145</v>
      </c>
      <c r="N964" s="37">
        <v>4535</v>
      </c>
      <c r="O964" s="53">
        <v>1</v>
      </c>
      <c r="P964" s="36" t="s">
        <v>424</v>
      </c>
      <c r="Q964" s="35">
        <v>2</v>
      </c>
      <c r="R964" s="37"/>
      <c r="S964" s="35">
        <v>3</v>
      </c>
    </row>
    <row r="965" spans="1:19" ht="15.75" x14ac:dyDescent="0.25">
      <c r="A965">
        <v>0</v>
      </c>
      <c r="B965" t="s">
        <v>552</v>
      </c>
      <c r="C965" t="b">
        <f t="shared" si="19"/>
        <v>1</v>
      </c>
      <c r="D965" s="35">
        <v>238759</v>
      </c>
      <c r="E965" s="36" t="s">
        <v>552</v>
      </c>
      <c r="F965" s="36" t="s">
        <v>380</v>
      </c>
      <c r="G965" s="35">
        <v>1</v>
      </c>
      <c r="H965" s="35">
        <v>2</v>
      </c>
      <c r="I965" s="35">
        <v>2</v>
      </c>
      <c r="J965" s="35">
        <v>3</v>
      </c>
      <c r="K965" s="36" t="s">
        <v>425</v>
      </c>
      <c r="L965" s="35">
        <v>3</v>
      </c>
      <c r="M965" s="35">
        <v>4472</v>
      </c>
      <c r="N965" s="37">
        <v>3827</v>
      </c>
      <c r="O965" s="53">
        <v>1</v>
      </c>
      <c r="P965" s="36" t="s">
        <v>424</v>
      </c>
      <c r="Q965" s="35">
        <v>2</v>
      </c>
      <c r="R965" s="37"/>
      <c r="S965" s="35">
        <v>3</v>
      </c>
    </row>
    <row r="966" spans="1:19" ht="15.75" x14ac:dyDescent="0.25">
      <c r="A966">
        <v>0</v>
      </c>
      <c r="B966" t="s">
        <v>1579</v>
      </c>
      <c r="C966" t="b">
        <f t="shared" si="19"/>
        <v>1</v>
      </c>
      <c r="D966" s="35">
        <v>114938</v>
      </c>
      <c r="E966" s="36" t="s">
        <v>1579</v>
      </c>
      <c r="F966" s="36" t="s">
        <v>368</v>
      </c>
      <c r="G966" s="35">
        <v>1</v>
      </c>
      <c r="H966" s="35">
        <v>2</v>
      </c>
      <c r="I966" s="35">
        <v>2</v>
      </c>
      <c r="J966" s="35">
        <v>4</v>
      </c>
      <c r="K966" s="36" t="s">
        <v>425</v>
      </c>
      <c r="L966" s="35">
        <v>4</v>
      </c>
      <c r="M966" s="35">
        <v>3946</v>
      </c>
      <c r="N966" s="37">
        <v>3191</v>
      </c>
      <c r="O966" s="53">
        <v>1</v>
      </c>
      <c r="P966" s="36" t="s">
        <v>424</v>
      </c>
      <c r="Q966" s="35">
        <v>2</v>
      </c>
      <c r="R966" s="60"/>
      <c r="S966" s="35">
        <v>3</v>
      </c>
    </row>
    <row r="967" spans="1:19" ht="15.75" x14ac:dyDescent="0.25">
      <c r="A967">
        <v>0</v>
      </c>
      <c r="B967" t="s">
        <v>3494</v>
      </c>
      <c r="C967" t="b">
        <f t="shared" si="19"/>
        <v>1</v>
      </c>
      <c r="D967" s="35">
        <v>191339</v>
      </c>
      <c r="E967" s="41" t="str">
        <f>+B967</f>
        <v>Genesee Community College</v>
      </c>
      <c r="F967" s="36" t="s">
        <v>357</v>
      </c>
      <c r="G967" s="35">
        <v>1</v>
      </c>
      <c r="H967" s="35">
        <v>2</v>
      </c>
      <c r="I967" s="35">
        <v>2</v>
      </c>
      <c r="J967" s="35">
        <v>2</v>
      </c>
      <c r="K967" s="36" t="s">
        <v>425</v>
      </c>
      <c r="L967" s="35">
        <v>2</v>
      </c>
      <c r="M967" s="35">
        <v>4916</v>
      </c>
      <c r="N967" s="37">
        <v>4586</v>
      </c>
      <c r="O967" s="35">
        <v>1</v>
      </c>
      <c r="P967" s="36" t="s">
        <v>989</v>
      </c>
      <c r="Q967" s="35">
        <v>2</v>
      </c>
      <c r="R967" s="60"/>
      <c r="S967" s="35">
        <v>3</v>
      </c>
    </row>
    <row r="968" spans="1:19" x14ac:dyDescent="0.2">
      <c r="A968">
        <v>0</v>
      </c>
      <c r="D968" s="54">
        <v>212656</v>
      </c>
      <c r="E968" s="54" t="s">
        <v>2751</v>
      </c>
      <c r="F968" s="57" t="s">
        <v>379</v>
      </c>
      <c r="G968" s="58"/>
      <c r="H968" s="54"/>
      <c r="I968" s="54"/>
      <c r="J968" s="54"/>
      <c r="K968" s="57" t="s">
        <v>3349</v>
      </c>
      <c r="L968" s="54"/>
      <c r="M968" s="54"/>
      <c r="N968" s="37">
        <v>1740</v>
      </c>
      <c r="O968" s="54"/>
      <c r="P968" s="54"/>
      <c r="Q968" s="54"/>
      <c r="R968" s="54"/>
      <c r="S968" s="54"/>
    </row>
    <row r="969" spans="1:19" ht="15.75" x14ac:dyDescent="0.25">
      <c r="A969">
        <v>0</v>
      </c>
      <c r="B969" t="s">
        <v>1686</v>
      </c>
      <c r="C969" t="b">
        <f>+B969=E969</f>
        <v>1</v>
      </c>
      <c r="D969" s="35">
        <v>101286</v>
      </c>
      <c r="E969" s="36" t="s">
        <v>1686</v>
      </c>
      <c r="F969" s="36" t="s">
        <v>395</v>
      </c>
      <c r="G969" s="35">
        <v>1</v>
      </c>
      <c r="H969" s="35">
        <v>2</v>
      </c>
      <c r="I969" s="35">
        <v>2</v>
      </c>
      <c r="J969" s="35">
        <v>2</v>
      </c>
      <c r="K969" s="36" t="s">
        <v>425</v>
      </c>
      <c r="L969" s="35">
        <v>2</v>
      </c>
      <c r="M969" s="35">
        <v>3471</v>
      </c>
      <c r="N969" s="37">
        <v>3097</v>
      </c>
      <c r="O969" s="60"/>
      <c r="P969" s="36" t="s">
        <v>424</v>
      </c>
      <c r="Q969" s="35">
        <v>2</v>
      </c>
      <c r="R969" s="60"/>
      <c r="S969" s="35">
        <v>3</v>
      </c>
    </row>
    <row r="970" spans="1:19" ht="15.75" x14ac:dyDescent="0.25">
      <c r="A970">
        <v>0</v>
      </c>
      <c r="B970" t="s">
        <v>1685</v>
      </c>
      <c r="C970" t="b">
        <f>+B970=E970</f>
        <v>1</v>
      </c>
      <c r="D970" s="35">
        <v>101295</v>
      </c>
      <c r="E970" s="36" t="s">
        <v>1685</v>
      </c>
      <c r="F970" s="36" t="s">
        <v>395</v>
      </c>
      <c r="G970" s="35">
        <v>1</v>
      </c>
      <c r="H970" s="35">
        <v>2</v>
      </c>
      <c r="I970" s="35">
        <v>2</v>
      </c>
      <c r="J970" s="35">
        <v>2</v>
      </c>
      <c r="K970" s="36" t="s">
        <v>425</v>
      </c>
      <c r="L970" s="35">
        <v>2</v>
      </c>
      <c r="M970" s="35">
        <v>4659</v>
      </c>
      <c r="N970" s="37">
        <v>3735</v>
      </c>
      <c r="O970" s="37"/>
      <c r="P970" s="36" t="s">
        <v>424</v>
      </c>
      <c r="Q970" s="35">
        <v>1</v>
      </c>
      <c r="R970" s="35">
        <v>199</v>
      </c>
      <c r="S970" s="35">
        <v>3</v>
      </c>
    </row>
    <row r="971" spans="1:19" ht="15.75" x14ac:dyDescent="0.25">
      <c r="A971">
        <v>0</v>
      </c>
      <c r="B971" t="s">
        <v>1684</v>
      </c>
      <c r="C971" t="b">
        <f>+B971=E971</f>
        <v>1</v>
      </c>
      <c r="D971" s="35">
        <v>101301</v>
      </c>
      <c r="E971" s="36" t="s">
        <v>1684</v>
      </c>
      <c r="F971" s="36" t="s">
        <v>395</v>
      </c>
      <c r="G971" s="35">
        <v>1</v>
      </c>
      <c r="H971" s="35">
        <v>2</v>
      </c>
      <c r="I971" s="35">
        <v>2</v>
      </c>
      <c r="J971" s="35">
        <v>2</v>
      </c>
      <c r="K971" s="36" t="s">
        <v>425</v>
      </c>
      <c r="L971" s="35">
        <v>2</v>
      </c>
      <c r="M971" s="35">
        <v>1599</v>
      </c>
      <c r="N971" s="37">
        <v>1295</v>
      </c>
      <c r="O971" s="37"/>
      <c r="P971" s="36" t="s">
        <v>424</v>
      </c>
      <c r="Q971" s="35">
        <v>2</v>
      </c>
      <c r="R971" s="60"/>
      <c r="S971" s="35">
        <v>3</v>
      </c>
    </row>
    <row r="972" spans="1:19" x14ac:dyDescent="0.2">
      <c r="A972">
        <v>0</v>
      </c>
      <c r="D972" s="54">
        <v>208822</v>
      </c>
      <c r="E972" s="54" t="s">
        <v>2705</v>
      </c>
      <c r="F972" s="57" t="s">
        <v>378</v>
      </c>
      <c r="G972" s="58"/>
      <c r="H972" s="54"/>
      <c r="I972" s="54"/>
      <c r="J972" s="54"/>
      <c r="K972" s="57" t="s">
        <v>3356</v>
      </c>
      <c r="L972" s="54"/>
      <c r="M972" s="54"/>
      <c r="N972" s="37">
        <v>2962</v>
      </c>
      <c r="O972" s="54"/>
      <c r="P972" s="54"/>
      <c r="Q972" s="54"/>
      <c r="R972" s="54"/>
      <c r="S972" s="54"/>
    </row>
    <row r="973" spans="1:19" ht="15.75" x14ac:dyDescent="0.25">
      <c r="A973">
        <v>0</v>
      </c>
      <c r="B973" t="s">
        <v>27</v>
      </c>
      <c r="C973" t="b">
        <f>+B973=E973</f>
        <v>1</v>
      </c>
      <c r="D973" s="35">
        <v>232186</v>
      </c>
      <c r="E973" s="36" t="s">
        <v>27</v>
      </c>
      <c r="F973" s="36" t="s">
        <v>364</v>
      </c>
      <c r="G973" s="35">
        <v>1</v>
      </c>
      <c r="H973" s="35">
        <v>2</v>
      </c>
      <c r="I973" s="35">
        <v>2</v>
      </c>
      <c r="J973" s="35">
        <v>16</v>
      </c>
      <c r="K973" s="36" t="s">
        <v>530</v>
      </c>
      <c r="L973" s="35">
        <v>16</v>
      </c>
      <c r="M973" s="35">
        <v>23400</v>
      </c>
      <c r="N973" s="37">
        <v>26139</v>
      </c>
      <c r="O973" s="53">
        <v>1</v>
      </c>
      <c r="P973" s="36" t="s">
        <v>424</v>
      </c>
      <c r="Q973" s="35">
        <v>1</v>
      </c>
      <c r="R973" s="35">
        <v>5400</v>
      </c>
      <c r="S973" s="35">
        <v>1</v>
      </c>
    </row>
    <row r="974" spans="1:19" x14ac:dyDescent="0.2">
      <c r="A974">
        <v>0</v>
      </c>
      <c r="D974" s="54">
        <v>131469</v>
      </c>
      <c r="E974" s="54" t="s">
        <v>1894</v>
      </c>
      <c r="F974" s="57" t="s">
        <v>408</v>
      </c>
      <c r="G974" s="58"/>
      <c r="H974" s="54"/>
      <c r="I974" s="54"/>
      <c r="J974" s="54"/>
      <c r="K974" s="57" t="s">
        <v>3358</v>
      </c>
      <c r="L974" s="54"/>
      <c r="M974" s="54"/>
      <c r="N974" s="37">
        <v>20233</v>
      </c>
      <c r="O974" s="54"/>
      <c r="P974" s="54"/>
      <c r="Q974" s="54"/>
      <c r="R974" s="54"/>
      <c r="S974" s="54"/>
    </row>
    <row r="975" spans="1:19" x14ac:dyDescent="0.2">
      <c r="A975">
        <v>0</v>
      </c>
      <c r="D975" s="54">
        <v>156745</v>
      </c>
      <c r="E975" s="54" t="s">
        <v>2151</v>
      </c>
      <c r="F975" s="57" t="s">
        <v>396</v>
      </c>
      <c r="G975" s="58"/>
      <c r="H975" s="54"/>
      <c r="I975" s="54"/>
      <c r="J975" s="54"/>
      <c r="K975" s="57" t="s">
        <v>3348</v>
      </c>
      <c r="L975" s="54"/>
      <c r="M975" s="54"/>
      <c r="N975" s="37">
        <v>1163</v>
      </c>
      <c r="O975" s="54"/>
      <c r="P975" s="54"/>
      <c r="Q975" s="54"/>
      <c r="R975" s="54"/>
      <c r="S975" s="54"/>
    </row>
    <row r="976" spans="1:19" x14ac:dyDescent="0.2">
      <c r="A976">
        <v>0</v>
      </c>
      <c r="D976" s="54">
        <v>131496</v>
      </c>
      <c r="E976" s="54" t="s">
        <v>1895</v>
      </c>
      <c r="F976" s="57" t="s">
        <v>408</v>
      </c>
      <c r="G976" s="58"/>
      <c r="H976" s="54"/>
      <c r="I976" s="54"/>
      <c r="J976" s="54"/>
      <c r="K976" s="57" t="s">
        <v>3358</v>
      </c>
      <c r="L976" s="54"/>
      <c r="M976" s="54"/>
      <c r="N976" s="37">
        <v>15726</v>
      </c>
      <c r="O976" s="54"/>
      <c r="P976" s="54"/>
      <c r="Q976" s="54"/>
      <c r="R976" s="54"/>
      <c r="S976" s="54"/>
    </row>
    <row r="977" spans="1:19" x14ac:dyDescent="0.2">
      <c r="A977">
        <v>0</v>
      </c>
      <c r="D977" s="54">
        <v>461236</v>
      </c>
      <c r="E977" s="54" t="s">
        <v>3224</v>
      </c>
      <c r="F977" s="57" t="s">
        <v>359</v>
      </c>
      <c r="G977" s="58"/>
      <c r="H977" s="54"/>
      <c r="I977" s="54"/>
      <c r="J977" s="54"/>
      <c r="K977" s="57" t="s">
        <v>3359</v>
      </c>
      <c r="L977" s="54"/>
      <c r="M977" s="54"/>
      <c r="N977" s="37">
        <v>249</v>
      </c>
      <c r="O977" s="54"/>
      <c r="P977" s="54"/>
      <c r="Q977" s="54"/>
      <c r="R977" s="54"/>
      <c r="S977" s="54"/>
    </row>
    <row r="978" spans="1:19" ht="15.75" x14ac:dyDescent="0.25">
      <c r="A978">
        <v>0</v>
      </c>
      <c r="B978" t="s">
        <v>3390</v>
      </c>
      <c r="C978" t="b">
        <f t="shared" ref="C978:C991" si="20">+B978=E978</f>
        <v>1</v>
      </c>
      <c r="D978" s="35">
        <v>139861</v>
      </c>
      <c r="E978" s="41" t="str">
        <f>+B978</f>
        <v>Georgia College and State University</v>
      </c>
      <c r="F978" s="36" t="s">
        <v>359</v>
      </c>
      <c r="G978" s="35">
        <v>1</v>
      </c>
      <c r="H978" s="35">
        <v>2</v>
      </c>
      <c r="I978" s="35">
        <v>2</v>
      </c>
      <c r="J978" s="35">
        <v>18</v>
      </c>
      <c r="K978" s="36" t="s">
        <v>474</v>
      </c>
      <c r="L978" s="35">
        <v>18</v>
      </c>
      <c r="M978" s="35">
        <v>5961</v>
      </c>
      <c r="N978" s="37">
        <v>5963</v>
      </c>
      <c r="O978" s="37"/>
      <c r="P978" s="36" t="s">
        <v>424</v>
      </c>
      <c r="Q978" s="35">
        <v>1</v>
      </c>
      <c r="R978" s="35">
        <v>2237</v>
      </c>
      <c r="S978" s="35">
        <v>1</v>
      </c>
    </row>
    <row r="979" spans="1:19" ht="15.75" x14ac:dyDescent="0.25">
      <c r="A979">
        <v>0</v>
      </c>
      <c r="B979" t="s">
        <v>438</v>
      </c>
      <c r="C979" t="b">
        <f t="shared" si="20"/>
        <v>1</v>
      </c>
      <c r="D979" s="35">
        <v>447689</v>
      </c>
      <c r="E979" s="36" t="s">
        <v>438</v>
      </c>
      <c r="F979" s="36" t="s">
        <v>359</v>
      </c>
      <c r="G979" s="35">
        <v>1</v>
      </c>
      <c r="H979" s="35">
        <v>2</v>
      </c>
      <c r="I979" s="35">
        <v>2</v>
      </c>
      <c r="J979" s="35">
        <v>22</v>
      </c>
      <c r="K979" s="36" t="s">
        <v>437</v>
      </c>
      <c r="L979" s="35">
        <v>22</v>
      </c>
      <c r="M979" s="35">
        <v>4423</v>
      </c>
      <c r="N979" s="37">
        <v>7997</v>
      </c>
      <c r="O979" s="37"/>
      <c r="P979" s="36" t="s">
        <v>424</v>
      </c>
      <c r="Q979" s="35">
        <v>1</v>
      </c>
      <c r="R979" s="35">
        <v>811</v>
      </c>
      <c r="S979" s="35">
        <v>2</v>
      </c>
    </row>
    <row r="980" spans="1:19" ht="15.75" x14ac:dyDescent="0.25">
      <c r="A980">
        <v>0</v>
      </c>
      <c r="B980" t="s">
        <v>124</v>
      </c>
      <c r="C980" t="b">
        <f t="shared" si="20"/>
        <v>1</v>
      </c>
      <c r="D980" s="35">
        <v>140401</v>
      </c>
      <c r="E980" s="36" t="s">
        <v>124</v>
      </c>
      <c r="F980" s="36" t="s">
        <v>359</v>
      </c>
      <c r="G980" s="35">
        <v>1</v>
      </c>
      <c r="H980" s="35">
        <v>1</v>
      </c>
      <c r="I980" s="35">
        <v>1</v>
      </c>
      <c r="J980" s="35">
        <v>25</v>
      </c>
      <c r="K980" s="36" t="s">
        <v>471</v>
      </c>
      <c r="L980" s="35">
        <v>25</v>
      </c>
      <c r="M980" s="35">
        <v>2324</v>
      </c>
      <c r="N980" s="37">
        <v>0</v>
      </c>
      <c r="O980" s="37"/>
      <c r="P980" s="36" t="s">
        <v>424</v>
      </c>
      <c r="Q980" s="35">
        <v>1</v>
      </c>
      <c r="R980" s="35">
        <v>220</v>
      </c>
      <c r="S980" s="35">
        <v>3</v>
      </c>
    </row>
    <row r="981" spans="1:19" ht="15.75" x14ac:dyDescent="0.25">
      <c r="A981">
        <v>0</v>
      </c>
      <c r="B981" t="s">
        <v>1436</v>
      </c>
      <c r="C981" t="b">
        <f t="shared" si="20"/>
        <v>1</v>
      </c>
      <c r="D981" s="35">
        <v>139700</v>
      </c>
      <c r="E981" s="36" t="s">
        <v>1436</v>
      </c>
      <c r="F981" s="36" t="s">
        <v>359</v>
      </c>
      <c r="G981" s="35">
        <v>1</v>
      </c>
      <c r="H981" s="35">
        <v>2</v>
      </c>
      <c r="I981" s="35">
        <v>2</v>
      </c>
      <c r="J981" s="35">
        <v>2</v>
      </c>
      <c r="K981" s="36" t="s">
        <v>425</v>
      </c>
      <c r="L981" s="35">
        <v>2</v>
      </c>
      <c r="M981" s="35">
        <v>3783</v>
      </c>
      <c r="N981" s="37">
        <v>3732</v>
      </c>
      <c r="O981" s="37"/>
      <c r="P981" s="36" t="s">
        <v>424</v>
      </c>
      <c r="Q981" s="35">
        <v>2</v>
      </c>
      <c r="R981" s="60"/>
      <c r="S981" s="35">
        <v>3</v>
      </c>
    </row>
    <row r="982" spans="1:19" ht="15.75" x14ac:dyDescent="0.25">
      <c r="A982">
        <v>0</v>
      </c>
      <c r="B982" t="s">
        <v>12</v>
      </c>
      <c r="C982" t="b">
        <f t="shared" si="20"/>
        <v>1</v>
      </c>
      <c r="D982" s="35">
        <v>139755</v>
      </c>
      <c r="E982" s="36" t="s">
        <v>12</v>
      </c>
      <c r="F982" s="36" t="s">
        <v>359</v>
      </c>
      <c r="G982" s="35">
        <v>1</v>
      </c>
      <c r="H982" s="35">
        <v>2</v>
      </c>
      <c r="I982" s="35">
        <v>2</v>
      </c>
      <c r="J982" s="35">
        <v>15</v>
      </c>
      <c r="K982" s="36" t="s">
        <v>529</v>
      </c>
      <c r="L982" s="35">
        <v>15</v>
      </c>
      <c r="M982" s="35">
        <v>18997</v>
      </c>
      <c r="N982" s="37">
        <v>19783</v>
      </c>
      <c r="O982" s="61">
        <v>1</v>
      </c>
      <c r="P982" s="36" t="s">
        <v>424</v>
      </c>
      <c r="Q982" s="35">
        <v>1</v>
      </c>
      <c r="R982" s="35">
        <v>9653</v>
      </c>
      <c r="S982" s="35">
        <v>2</v>
      </c>
    </row>
    <row r="983" spans="1:19" ht="15.75" x14ac:dyDescent="0.25">
      <c r="A983">
        <v>0</v>
      </c>
      <c r="B983" t="s">
        <v>3466</v>
      </c>
      <c r="C983" t="b">
        <f t="shared" si="20"/>
        <v>1</v>
      </c>
      <c r="D983" s="35">
        <v>139904</v>
      </c>
      <c r="E983" s="41" t="str">
        <f>+B983</f>
        <v>Georgia Military College</v>
      </c>
      <c r="F983" s="36" t="s">
        <v>359</v>
      </c>
      <c r="G983" s="35">
        <v>1</v>
      </c>
      <c r="H983" s="35">
        <v>2</v>
      </c>
      <c r="I983" s="35">
        <v>2</v>
      </c>
      <c r="J983" s="35">
        <v>8</v>
      </c>
      <c r="K983" s="36" t="s">
        <v>425</v>
      </c>
      <c r="L983" s="35">
        <v>8</v>
      </c>
      <c r="M983" s="35">
        <v>1364</v>
      </c>
      <c r="N983" s="37">
        <v>1442</v>
      </c>
      <c r="O983" s="37"/>
      <c r="P983" s="36" t="s">
        <v>424</v>
      </c>
      <c r="Q983" s="35">
        <v>1</v>
      </c>
      <c r="R983" s="35">
        <v>248</v>
      </c>
      <c r="S983" s="35">
        <v>1</v>
      </c>
    </row>
    <row r="984" spans="1:19" ht="15.75" x14ac:dyDescent="0.25">
      <c r="A984">
        <v>0</v>
      </c>
      <c r="B984" t="e">
        <v>#N/A</v>
      </c>
      <c r="C984" t="e">
        <f t="shared" si="20"/>
        <v>#N/A</v>
      </c>
      <c r="D984" s="35">
        <v>384388</v>
      </c>
      <c r="E984" s="36" t="s">
        <v>496</v>
      </c>
      <c r="F984" s="36" t="s">
        <v>359</v>
      </c>
      <c r="G984" s="35">
        <v>1</v>
      </c>
      <c r="H984" s="35">
        <v>-2</v>
      </c>
      <c r="I984" s="35">
        <v>2</v>
      </c>
      <c r="J984" s="35">
        <v>8</v>
      </c>
      <c r="K984" s="36" t="s">
        <v>425</v>
      </c>
      <c r="L984" s="35">
        <v>8</v>
      </c>
      <c r="M984" s="35">
        <v>695</v>
      </c>
      <c r="N984" s="44" t="s">
        <v>3359</v>
      </c>
      <c r="O984" s="60"/>
      <c r="P984" s="36" t="s">
        <v>424</v>
      </c>
      <c r="Q984" s="35">
        <v>2</v>
      </c>
      <c r="R984" s="60"/>
      <c r="S984" s="35">
        <v>3</v>
      </c>
    </row>
    <row r="985" spans="1:19" ht="15.75" x14ac:dyDescent="0.25">
      <c r="A985">
        <v>0</v>
      </c>
      <c r="B985" t="e">
        <v>#N/A</v>
      </c>
      <c r="C985" t="e">
        <f t="shared" si="20"/>
        <v>#N/A</v>
      </c>
      <c r="D985" s="35">
        <v>384360</v>
      </c>
      <c r="E985" s="36" t="s">
        <v>498</v>
      </c>
      <c r="F985" s="36" t="s">
        <v>359</v>
      </c>
      <c r="G985" s="35">
        <v>1</v>
      </c>
      <c r="H985" s="35">
        <v>-2</v>
      </c>
      <c r="I985" s="35">
        <v>2</v>
      </c>
      <c r="J985" s="35">
        <v>8</v>
      </c>
      <c r="K985" s="36" t="s">
        <v>425</v>
      </c>
      <c r="L985" s="35">
        <v>8</v>
      </c>
      <c r="M985" s="35">
        <v>887</v>
      </c>
      <c r="N985" s="44" t="s">
        <v>3359</v>
      </c>
      <c r="O985" s="37"/>
      <c r="P985" s="36" t="s">
        <v>424</v>
      </c>
      <c r="Q985" s="35">
        <v>2</v>
      </c>
      <c r="R985" s="60"/>
      <c r="S985" s="35">
        <v>3</v>
      </c>
    </row>
    <row r="986" spans="1:19" ht="15.75" x14ac:dyDescent="0.25">
      <c r="A986">
        <v>0</v>
      </c>
      <c r="B986" t="e">
        <v>#N/A</v>
      </c>
      <c r="C986" t="e">
        <f t="shared" si="20"/>
        <v>#N/A</v>
      </c>
      <c r="D986" s="35">
        <v>423476</v>
      </c>
      <c r="E986" s="36" t="s">
        <v>481</v>
      </c>
      <c r="F986" s="36" t="s">
        <v>359</v>
      </c>
      <c r="G986" s="35">
        <v>1</v>
      </c>
      <c r="H986" s="35">
        <v>-2</v>
      </c>
      <c r="I986" s="35">
        <v>2</v>
      </c>
      <c r="J986" s="35">
        <v>8</v>
      </c>
      <c r="K986" s="36" t="s">
        <v>425</v>
      </c>
      <c r="L986" s="35">
        <v>8</v>
      </c>
      <c r="M986" s="35">
        <v>180</v>
      </c>
      <c r="N986" s="44" t="s">
        <v>3359</v>
      </c>
      <c r="O986" s="37"/>
      <c r="P986" s="36" t="s">
        <v>424</v>
      </c>
      <c r="Q986" s="35">
        <v>2</v>
      </c>
      <c r="R986" s="60"/>
      <c r="S986" s="35">
        <v>3</v>
      </c>
    </row>
    <row r="987" spans="1:19" ht="15.75" x14ac:dyDescent="0.25">
      <c r="A987">
        <v>0</v>
      </c>
      <c r="B987" t="e">
        <v>#N/A</v>
      </c>
      <c r="C987" t="e">
        <f t="shared" si="20"/>
        <v>#N/A</v>
      </c>
      <c r="D987" s="35">
        <v>384379</v>
      </c>
      <c r="E987" s="36" t="s">
        <v>497</v>
      </c>
      <c r="F987" s="36" t="s">
        <v>359</v>
      </c>
      <c r="G987" s="35">
        <v>1</v>
      </c>
      <c r="H987" s="35">
        <v>-2</v>
      </c>
      <c r="I987" s="35">
        <v>2</v>
      </c>
      <c r="J987" s="35">
        <v>8</v>
      </c>
      <c r="K987" s="36" t="s">
        <v>425</v>
      </c>
      <c r="L987" s="35">
        <v>8</v>
      </c>
      <c r="M987" s="35">
        <v>897</v>
      </c>
      <c r="N987" s="44" t="s">
        <v>3359</v>
      </c>
      <c r="O987" s="37"/>
      <c r="P987" s="36" t="s">
        <v>424</v>
      </c>
      <c r="Q987" s="35">
        <v>2</v>
      </c>
      <c r="R987" s="60"/>
      <c r="S987" s="35">
        <v>3</v>
      </c>
    </row>
    <row r="988" spans="1:19" ht="15.75" x14ac:dyDescent="0.25">
      <c r="A988">
        <v>0</v>
      </c>
      <c r="B988" t="e">
        <v>#N/A</v>
      </c>
      <c r="C988" t="e">
        <f t="shared" si="20"/>
        <v>#N/A</v>
      </c>
      <c r="D988" s="35">
        <v>384397</v>
      </c>
      <c r="E988" s="36" t="s">
        <v>495</v>
      </c>
      <c r="F988" s="36" t="s">
        <v>359</v>
      </c>
      <c r="G988" s="35">
        <v>1</v>
      </c>
      <c r="H988" s="35">
        <v>-2</v>
      </c>
      <c r="I988" s="35">
        <v>2</v>
      </c>
      <c r="J988" s="35">
        <v>8</v>
      </c>
      <c r="K988" s="36" t="s">
        <v>425</v>
      </c>
      <c r="L988" s="35">
        <v>8</v>
      </c>
      <c r="M988" s="35">
        <v>788</v>
      </c>
      <c r="N988" s="44" t="s">
        <v>3359</v>
      </c>
      <c r="O988" s="37"/>
      <c r="P988" s="36" t="s">
        <v>424</v>
      </c>
      <c r="Q988" s="35">
        <v>2</v>
      </c>
      <c r="R988" s="60"/>
      <c r="S988" s="35">
        <v>3</v>
      </c>
    </row>
    <row r="989" spans="1:19" ht="15.75" x14ac:dyDescent="0.25">
      <c r="A989">
        <v>0</v>
      </c>
      <c r="B989" t="s">
        <v>1437</v>
      </c>
      <c r="C989" t="b">
        <f t="shared" si="20"/>
        <v>1</v>
      </c>
      <c r="D989" s="35">
        <v>139384</v>
      </c>
      <c r="E989" s="36" t="s">
        <v>1437</v>
      </c>
      <c r="F989" s="36" t="s">
        <v>359</v>
      </c>
      <c r="G989" s="35">
        <v>1</v>
      </c>
      <c r="H989" s="35">
        <v>2</v>
      </c>
      <c r="I989" s="35">
        <v>2</v>
      </c>
      <c r="J989" s="35">
        <v>2</v>
      </c>
      <c r="K989" s="36" t="s">
        <v>425</v>
      </c>
      <c r="L989" s="35">
        <v>2</v>
      </c>
      <c r="M989" s="35">
        <v>4602</v>
      </c>
      <c r="N989" s="37">
        <v>3450</v>
      </c>
      <c r="O989" s="37"/>
      <c r="P989" s="36" t="s">
        <v>424</v>
      </c>
      <c r="Q989" s="35">
        <v>2</v>
      </c>
      <c r="R989" s="37"/>
      <c r="S989" s="35">
        <v>3</v>
      </c>
    </row>
    <row r="990" spans="1:19" ht="15.75" x14ac:dyDescent="0.25">
      <c r="A990">
        <v>0</v>
      </c>
      <c r="B990" t="s">
        <v>528</v>
      </c>
      <c r="C990" t="b">
        <f t="shared" si="20"/>
        <v>1</v>
      </c>
      <c r="D990" s="35">
        <v>244437</v>
      </c>
      <c r="E990" s="36" t="s">
        <v>528</v>
      </c>
      <c r="F990" s="36" t="s">
        <v>359</v>
      </c>
      <c r="G990" s="35">
        <v>1</v>
      </c>
      <c r="H990" s="35">
        <v>2</v>
      </c>
      <c r="I990" s="35">
        <v>2</v>
      </c>
      <c r="J990" s="35">
        <v>5</v>
      </c>
      <c r="K990" s="36" t="s">
        <v>425</v>
      </c>
      <c r="L990" s="35">
        <v>5</v>
      </c>
      <c r="M990" s="35">
        <v>16001</v>
      </c>
      <c r="N990" s="37">
        <v>12499</v>
      </c>
      <c r="O990" s="37"/>
      <c r="P990" s="36" t="s">
        <v>424</v>
      </c>
      <c r="Q990" s="35">
        <v>2</v>
      </c>
      <c r="R990" s="60"/>
      <c r="S990" s="35">
        <v>3</v>
      </c>
    </row>
    <row r="991" spans="1:19" ht="15.75" x14ac:dyDescent="0.25">
      <c r="A991">
        <v>0</v>
      </c>
      <c r="B991" t="s">
        <v>3518</v>
      </c>
      <c r="C991" t="b">
        <f t="shared" si="20"/>
        <v>1</v>
      </c>
      <c r="D991" s="35">
        <v>244446</v>
      </c>
      <c r="E991" s="41" t="str">
        <f>+B991</f>
        <v>Georgia Piedmont Technical College</v>
      </c>
      <c r="F991" s="36" t="s">
        <v>359</v>
      </c>
      <c r="G991" s="35">
        <v>1</v>
      </c>
      <c r="H991" s="35">
        <v>2</v>
      </c>
      <c r="I991" s="35">
        <v>2</v>
      </c>
      <c r="J991" s="35">
        <v>5</v>
      </c>
      <c r="K991" s="36" t="s">
        <v>425</v>
      </c>
      <c r="L991" s="35">
        <v>5</v>
      </c>
      <c r="M991" s="35">
        <v>3086</v>
      </c>
      <c r="N991" s="37">
        <v>2464</v>
      </c>
      <c r="O991" s="37"/>
      <c r="P991" s="36" t="s">
        <v>424</v>
      </c>
      <c r="Q991" s="35">
        <v>2</v>
      </c>
      <c r="R991" s="60"/>
      <c r="S991" s="35">
        <v>3</v>
      </c>
    </row>
    <row r="992" spans="1:19" x14ac:dyDescent="0.2">
      <c r="A992">
        <v>0</v>
      </c>
      <c r="D992" s="54">
        <v>482149</v>
      </c>
      <c r="E992" s="54" t="s">
        <v>3259</v>
      </c>
      <c r="F992" s="57" t="s">
        <v>359</v>
      </c>
      <c r="G992" s="58"/>
      <c r="H992" s="54"/>
      <c r="I992" s="54"/>
      <c r="J992" s="54"/>
      <c r="K992" s="57" t="s">
        <v>3359</v>
      </c>
      <c r="L992" s="54"/>
      <c r="M992" s="54"/>
      <c r="N992" s="37">
        <v>7349</v>
      </c>
      <c r="O992" s="54"/>
      <c r="P992" s="54"/>
      <c r="Q992" s="54"/>
      <c r="R992" s="54"/>
      <c r="S992" s="54"/>
    </row>
    <row r="993" spans="1:19" ht="15.75" x14ac:dyDescent="0.25">
      <c r="A993">
        <v>0</v>
      </c>
      <c r="B993" t="s">
        <v>1434</v>
      </c>
      <c r="C993" t="b">
        <f>+B993=E993</f>
        <v>1</v>
      </c>
      <c r="D993" s="35">
        <v>139931</v>
      </c>
      <c r="E993" s="36" t="s">
        <v>1434</v>
      </c>
      <c r="F993" s="36" t="s">
        <v>359</v>
      </c>
      <c r="G993" s="35">
        <v>1</v>
      </c>
      <c r="H993" s="35">
        <v>2</v>
      </c>
      <c r="I993" s="35">
        <v>2</v>
      </c>
      <c r="J993" s="35">
        <v>17</v>
      </c>
      <c r="K993" s="36" t="s">
        <v>648</v>
      </c>
      <c r="L993" s="35">
        <v>17</v>
      </c>
      <c r="M993" s="35">
        <v>17436</v>
      </c>
      <c r="N993" s="37">
        <v>18213</v>
      </c>
      <c r="O993" s="37"/>
      <c r="P993" s="36" t="s">
        <v>424</v>
      </c>
      <c r="Q993" s="35">
        <v>1</v>
      </c>
      <c r="R993" s="61">
        <v>4317</v>
      </c>
      <c r="S993" s="35">
        <v>1</v>
      </c>
    </row>
    <row r="994" spans="1:19" ht="15.75" x14ac:dyDescent="0.25">
      <c r="A994">
        <v>0</v>
      </c>
      <c r="B994" t="s">
        <v>285</v>
      </c>
      <c r="C994" t="b">
        <f>+B994=E994</f>
        <v>1</v>
      </c>
      <c r="D994" s="35">
        <v>139764</v>
      </c>
      <c r="E994" s="36" t="s">
        <v>285</v>
      </c>
      <c r="F994" s="36" t="s">
        <v>359</v>
      </c>
      <c r="G994" s="35">
        <v>1</v>
      </c>
      <c r="H994" s="35">
        <v>2</v>
      </c>
      <c r="I994" s="35">
        <v>2</v>
      </c>
      <c r="J994" s="35">
        <v>20</v>
      </c>
      <c r="K994" s="36" t="s">
        <v>449</v>
      </c>
      <c r="L994" s="35">
        <v>20</v>
      </c>
      <c r="M994" s="35">
        <v>2533</v>
      </c>
      <c r="N994" s="37">
        <v>2290</v>
      </c>
      <c r="O994" s="60"/>
      <c r="P994" s="36" t="s">
        <v>424</v>
      </c>
      <c r="Q994" s="35">
        <v>1</v>
      </c>
      <c r="R994" s="35">
        <v>1045</v>
      </c>
      <c r="S994" s="35">
        <v>1</v>
      </c>
    </row>
    <row r="995" spans="1:19" ht="15.75" x14ac:dyDescent="0.25">
      <c r="A995">
        <v>0</v>
      </c>
      <c r="B995" t="s">
        <v>1433</v>
      </c>
      <c r="C995" t="b">
        <f>+B995=E995</f>
        <v>1</v>
      </c>
      <c r="D995" s="35">
        <v>139940</v>
      </c>
      <c r="E995" s="36" t="s">
        <v>1433</v>
      </c>
      <c r="F995" s="36" t="s">
        <v>359</v>
      </c>
      <c r="G995" s="35">
        <v>1</v>
      </c>
      <c r="H995" s="35">
        <v>2</v>
      </c>
      <c r="I995" s="35">
        <v>2</v>
      </c>
      <c r="J995" s="35">
        <v>15</v>
      </c>
      <c r="K995" s="36" t="s">
        <v>529</v>
      </c>
      <c r="L995" s="35">
        <v>15</v>
      </c>
      <c r="M995" s="35">
        <v>25607</v>
      </c>
      <c r="N995" s="37">
        <v>27017</v>
      </c>
      <c r="O995" s="53">
        <v>1</v>
      </c>
      <c r="P995" s="36" t="s">
        <v>424</v>
      </c>
      <c r="Q995" s="35">
        <v>1</v>
      </c>
      <c r="R995" s="35">
        <v>2800</v>
      </c>
      <c r="S995" s="35">
        <v>1</v>
      </c>
    </row>
    <row r="996" spans="1:19" x14ac:dyDescent="0.2">
      <c r="A996">
        <v>0</v>
      </c>
      <c r="D996" s="54">
        <v>184773</v>
      </c>
      <c r="E996" s="54" t="s">
        <v>2434</v>
      </c>
      <c r="F996" s="57" t="s">
        <v>365</v>
      </c>
      <c r="G996" s="58"/>
      <c r="H996" s="54"/>
      <c r="I996" s="54"/>
      <c r="J996" s="54"/>
      <c r="K996" s="57" t="s">
        <v>3356</v>
      </c>
      <c r="L996" s="54"/>
      <c r="M996" s="54"/>
      <c r="N996" s="37">
        <v>1775</v>
      </c>
      <c r="O996" s="54"/>
      <c r="P996" s="54"/>
      <c r="Q996" s="54"/>
      <c r="R996" s="54"/>
      <c r="S996" s="54"/>
    </row>
    <row r="997" spans="1:19" ht="15.75" x14ac:dyDescent="0.25">
      <c r="A997">
        <v>0</v>
      </c>
      <c r="B997" t="s">
        <v>620</v>
      </c>
      <c r="C997" t="b">
        <f>+B997=E997</f>
        <v>1</v>
      </c>
      <c r="D997" s="35">
        <v>232195</v>
      </c>
      <c r="E997" s="36" t="s">
        <v>620</v>
      </c>
      <c r="F997" s="36" t="s">
        <v>364</v>
      </c>
      <c r="G997" s="35">
        <v>1</v>
      </c>
      <c r="H997" s="35">
        <v>2</v>
      </c>
      <c r="I997" s="35">
        <v>2</v>
      </c>
      <c r="J997" s="35">
        <v>2</v>
      </c>
      <c r="K997" s="36" t="s">
        <v>425</v>
      </c>
      <c r="L997" s="35">
        <v>2</v>
      </c>
      <c r="M997" s="35">
        <v>4187</v>
      </c>
      <c r="N997" s="37">
        <v>4040</v>
      </c>
      <c r="O997" s="35">
        <v>1</v>
      </c>
      <c r="P997" s="36" t="s">
        <v>424</v>
      </c>
      <c r="Q997" s="35">
        <v>2</v>
      </c>
      <c r="R997" s="37"/>
      <c r="S997" s="35">
        <v>3</v>
      </c>
    </row>
    <row r="998" spans="1:19" x14ac:dyDescent="0.2">
      <c r="A998">
        <v>0</v>
      </c>
      <c r="D998" s="54">
        <v>212674</v>
      </c>
      <c r="E998" s="54" t="s">
        <v>2752</v>
      </c>
      <c r="F998" s="57" t="s">
        <v>379</v>
      </c>
      <c r="G998" s="58"/>
      <c r="H998" s="54"/>
      <c r="I998" s="54"/>
      <c r="J998" s="54"/>
      <c r="K998" s="57" t="s">
        <v>3348</v>
      </c>
      <c r="L998" s="54"/>
      <c r="M998" s="54"/>
      <c r="N998" s="37">
        <v>2520</v>
      </c>
      <c r="O998" s="54"/>
      <c r="P998" s="54"/>
      <c r="Q998" s="54"/>
      <c r="R998" s="54"/>
      <c r="S998" s="54"/>
    </row>
    <row r="999" spans="1:19" ht="15.75" x14ac:dyDescent="0.25">
      <c r="A999">
        <v>0</v>
      </c>
      <c r="B999" t="s">
        <v>1188</v>
      </c>
      <c r="C999" t="b">
        <f>+B999=E999</f>
        <v>1</v>
      </c>
      <c r="D999" s="35">
        <v>169974</v>
      </c>
      <c r="E999" s="36" t="s">
        <v>1188</v>
      </c>
      <c r="F999" s="36" t="s">
        <v>361</v>
      </c>
      <c r="G999" s="35">
        <v>1</v>
      </c>
      <c r="H999" s="35">
        <v>2</v>
      </c>
      <c r="I999" s="35">
        <v>2</v>
      </c>
      <c r="J999" s="35">
        <v>1</v>
      </c>
      <c r="K999" s="36" t="s">
        <v>425</v>
      </c>
      <c r="L999" s="35">
        <v>1</v>
      </c>
      <c r="M999" s="35">
        <v>1000</v>
      </c>
      <c r="N999" s="37">
        <v>763</v>
      </c>
      <c r="O999" s="60"/>
      <c r="P999" s="36" t="s">
        <v>424</v>
      </c>
      <c r="Q999" s="35">
        <v>2</v>
      </c>
      <c r="R999" s="60"/>
      <c r="S999" s="35">
        <v>3</v>
      </c>
    </row>
    <row r="1000" spans="1:19" ht="15.75" x14ac:dyDescent="0.25">
      <c r="A1000">
        <v>0</v>
      </c>
      <c r="B1000" t="s">
        <v>1578</v>
      </c>
      <c r="C1000" t="b">
        <f>+B1000=E1000</f>
        <v>1</v>
      </c>
      <c r="D1000" s="35">
        <v>104708</v>
      </c>
      <c r="E1000" s="36" t="s">
        <v>1578</v>
      </c>
      <c r="F1000" s="36" t="s">
        <v>389</v>
      </c>
      <c r="G1000" s="35">
        <v>1</v>
      </c>
      <c r="H1000" s="35">
        <v>2</v>
      </c>
      <c r="I1000" s="35">
        <v>2</v>
      </c>
      <c r="J1000" s="35">
        <v>7</v>
      </c>
      <c r="K1000" s="36" t="s">
        <v>425</v>
      </c>
      <c r="L1000" s="35">
        <v>7</v>
      </c>
      <c r="M1000" s="35">
        <v>12206</v>
      </c>
      <c r="N1000" s="37">
        <v>11806</v>
      </c>
      <c r="O1000" s="60"/>
      <c r="P1000" s="36" t="s">
        <v>424</v>
      </c>
      <c r="Q1000" s="35">
        <v>2</v>
      </c>
      <c r="R1000" s="37"/>
      <c r="S1000" s="35">
        <v>3</v>
      </c>
    </row>
    <row r="1001" spans="1:19" ht="15.75" x14ac:dyDescent="0.25">
      <c r="A1001">
        <v>0</v>
      </c>
      <c r="B1001" t="s">
        <v>1578</v>
      </c>
      <c r="C1001" t="b">
        <f>+B1001=E1001</f>
        <v>1</v>
      </c>
      <c r="D1001" s="35">
        <v>115001</v>
      </c>
      <c r="E1001" s="36" t="s">
        <v>1578</v>
      </c>
      <c r="F1001" s="36" t="s">
        <v>368</v>
      </c>
      <c r="G1001" s="35">
        <v>1</v>
      </c>
      <c r="H1001" s="35">
        <v>2</v>
      </c>
      <c r="I1001" s="35">
        <v>2</v>
      </c>
      <c r="J1001" s="35">
        <v>4</v>
      </c>
      <c r="K1001" s="36" t="s">
        <v>425</v>
      </c>
      <c r="L1001" s="35">
        <v>4</v>
      </c>
      <c r="M1001" s="35">
        <v>9569</v>
      </c>
      <c r="N1001" s="37">
        <v>10045</v>
      </c>
      <c r="O1001" s="37"/>
      <c r="P1001" s="36" t="s">
        <v>424</v>
      </c>
      <c r="Q1001" s="35">
        <v>2</v>
      </c>
      <c r="R1001" s="37"/>
      <c r="S1001" s="35">
        <v>3</v>
      </c>
    </row>
    <row r="1002" spans="1:19" ht="15.75" x14ac:dyDescent="0.25">
      <c r="A1002">
        <v>0</v>
      </c>
      <c r="B1002" t="s">
        <v>562</v>
      </c>
      <c r="C1002" t="b">
        <f>+B1002=E1002</f>
        <v>1</v>
      </c>
      <c r="D1002" s="35">
        <v>237385</v>
      </c>
      <c r="E1002" s="36" t="s">
        <v>562</v>
      </c>
      <c r="F1002" s="36" t="s">
        <v>407</v>
      </c>
      <c r="G1002" s="35">
        <v>1</v>
      </c>
      <c r="H1002" s="35">
        <v>2</v>
      </c>
      <c r="I1002" s="35">
        <v>2</v>
      </c>
      <c r="J1002" s="35">
        <v>22</v>
      </c>
      <c r="K1002" s="36" t="s">
        <v>437</v>
      </c>
      <c r="L1002" s="35">
        <v>22</v>
      </c>
      <c r="M1002" s="35">
        <v>1460</v>
      </c>
      <c r="N1002" s="37">
        <v>1411</v>
      </c>
      <c r="O1002" s="37"/>
      <c r="P1002" s="36" t="s">
        <v>424</v>
      </c>
      <c r="Q1002" s="35">
        <v>1</v>
      </c>
      <c r="R1002" s="61">
        <v>826</v>
      </c>
      <c r="S1002" s="35">
        <v>1</v>
      </c>
    </row>
    <row r="1003" spans="1:19" ht="15.75" x14ac:dyDescent="0.25">
      <c r="A1003">
        <v>0</v>
      </c>
      <c r="B1003" t="s">
        <v>1046</v>
      </c>
      <c r="C1003" t="b">
        <f>+B1003=E1003</f>
        <v>1</v>
      </c>
      <c r="D1003" s="35">
        <v>184791</v>
      </c>
      <c r="E1003" s="36" t="s">
        <v>1046</v>
      </c>
      <c r="F1003" s="36" t="s">
        <v>365</v>
      </c>
      <c r="G1003" s="35">
        <v>1</v>
      </c>
      <c r="H1003" s="35">
        <v>2</v>
      </c>
      <c r="I1003" s="35">
        <v>2</v>
      </c>
      <c r="J1003" s="35">
        <v>4</v>
      </c>
      <c r="K1003" s="36" t="s">
        <v>425</v>
      </c>
      <c r="L1003" s="35">
        <v>4</v>
      </c>
      <c r="M1003" s="35">
        <v>4863</v>
      </c>
      <c r="N1003" s="37">
        <v>4933</v>
      </c>
      <c r="O1003" s="61">
        <v>1</v>
      </c>
      <c r="P1003" s="36" t="s">
        <v>424</v>
      </c>
      <c r="Q1003" s="35">
        <v>2</v>
      </c>
      <c r="R1003" s="60"/>
      <c r="S1003" s="35">
        <v>3</v>
      </c>
    </row>
    <row r="1004" spans="1:19" x14ac:dyDescent="0.2">
      <c r="A1004">
        <v>0</v>
      </c>
      <c r="D1004" s="54">
        <v>230889</v>
      </c>
      <c r="E1004" s="54" t="s">
        <v>2944</v>
      </c>
      <c r="F1004" s="57" t="s">
        <v>386</v>
      </c>
      <c r="G1004" s="58"/>
      <c r="H1004" s="54"/>
      <c r="I1004" s="54"/>
      <c r="J1004" s="54"/>
      <c r="K1004" s="57" t="s">
        <v>3350</v>
      </c>
      <c r="L1004" s="54"/>
      <c r="M1004" s="54"/>
      <c r="N1004" s="37">
        <v>586</v>
      </c>
      <c r="P1004" s="54"/>
      <c r="Q1004" s="54"/>
      <c r="R1004" s="63"/>
      <c r="S1004" s="54"/>
    </row>
    <row r="1005" spans="1:19" ht="15.75" x14ac:dyDescent="0.25">
      <c r="A1005">
        <v>0</v>
      </c>
      <c r="D1005" s="54">
        <v>202903</v>
      </c>
      <c r="E1005" s="54" t="s">
        <v>2647</v>
      </c>
      <c r="F1005" s="57" t="s">
        <v>383</v>
      </c>
      <c r="G1005" s="58"/>
      <c r="H1005" s="54"/>
      <c r="I1005" s="54"/>
      <c r="J1005" s="54"/>
      <c r="K1005" s="43" t="s">
        <v>3363</v>
      </c>
      <c r="L1005" s="54"/>
      <c r="M1005" s="54"/>
      <c r="N1005" s="37">
        <v>244</v>
      </c>
      <c r="P1005" s="54"/>
      <c r="Q1005" s="54"/>
      <c r="R1005" s="63"/>
      <c r="S1005" s="54"/>
    </row>
    <row r="1006" spans="1:19" ht="15.75" x14ac:dyDescent="0.25">
      <c r="A1006">
        <v>0</v>
      </c>
      <c r="B1006" t="s">
        <v>1187</v>
      </c>
      <c r="C1006" t="b">
        <f>+B1006=E1006</f>
        <v>1</v>
      </c>
      <c r="D1006" s="35">
        <v>169992</v>
      </c>
      <c r="E1006" s="36" t="s">
        <v>1187</v>
      </c>
      <c r="F1006" s="36" t="s">
        <v>361</v>
      </c>
      <c r="G1006" s="35">
        <v>1</v>
      </c>
      <c r="H1006" s="35">
        <v>2</v>
      </c>
      <c r="I1006" s="35">
        <v>2</v>
      </c>
      <c r="J1006" s="35">
        <v>1</v>
      </c>
      <c r="K1006" s="36" t="s">
        <v>425</v>
      </c>
      <c r="L1006" s="35">
        <v>1</v>
      </c>
      <c r="M1006" s="35">
        <v>963</v>
      </c>
      <c r="N1006" s="37">
        <v>799</v>
      </c>
      <c r="O1006" s="53">
        <v>1</v>
      </c>
      <c r="P1006" s="36" t="s">
        <v>424</v>
      </c>
      <c r="Q1006" s="35">
        <v>1</v>
      </c>
      <c r="R1006" s="61">
        <v>96</v>
      </c>
      <c r="S1006" s="35">
        <v>3</v>
      </c>
    </row>
    <row r="1007" spans="1:19" x14ac:dyDescent="0.2">
      <c r="A1007">
        <v>0</v>
      </c>
      <c r="D1007" s="54">
        <v>115083</v>
      </c>
      <c r="E1007" s="54" t="s">
        <v>1787</v>
      </c>
      <c r="F1007" s="57" t="s">
        <v>368</v>
      </c>
      <c r="G1007" s="58"/>
      <c r="H1007" s="54"/>
      <c r="I1007" s="54"/>
      <c r="J1007" s="54"/>
      <c r="K1007" s="57" t="s">
        <v>3356</v>
      </c>
      <c r="L1007" s="54"/>
      <c r="M1007" s="54"/>
      <c r="N1007" s="37">
        <v>1935</v>
      </c>
      <c r="P1007" s="54"/>
      <c r="Q1007" s="54"/>
      <c r="R1007" s="63"/>
      <c r="S1007" s="54"/>
    </row>
    <row r="1008" spans="1:19" ht="15.75" x14ac:dyDescent="0.25">
      <c r="A1008">
        <v>0</v>
      </c>
      <c r="B1008" t="s">
        <v>1577</v>
      </c>
      <c r="C1008" t="b">
        <f>+B1008=E1008</f>
        <v>1</v>
      </c>
      <c r="D1008" s="35">
        <v>115126</v>
      </c>
      <c r="E1008" s="36" t="s">
        <v>1577</v>
      </c>
      <c r="F1008" s="36" t="s">
        <v>368</v>
      </c>
      <c r="G1008" s="35">
        <v>1</v>
      </c>
      <c r="H1008" s="35">
        <v>2</v>
      </c>
      <c r="I1008" s="35">
        <v>2</v>
      </c>
      <c r="J1008" s="35">
        <v>5</v>
      </c>
      <c r="K1008" s="36" t="s">
        <v>425</v>
      </c>
      <c r="L1008" s="35">
        <v>5</v>
      </c>
      <c r="M1008" s="35">
        <v>7858</v>
      </c>
      <c r="N1008" s="37">
        <v>7281</v>
      </c>
      <c r="O1008" s="37"/>
      <c r="P1008" s="36" t="s">
        <v>424</v>
      </c>
      <c r="Q1008" s="35">
        <v>2</v>
      </c>
      <c r="R1008" s="37"/>
      <c r="S1008" s="35">
        <v>3</v>
      </c>
    </row>
    <row r="1009" spans="1:19" x14ac:dyDescent="0.2">
      <c r="A1009">
        <v>0</v>
      </c>
      <c r="D1009" s="54">
        <v>130989</v>
      </c>
      <c r="E1009" s="54" t="s">
        <v>1886</v>
      </c>
      <c r="F1009" s="57" t="s">
        <v>371</v>
      </c>
      <c r="G1009" s="58"/>
      <c r="H1009" s="54"/>
      <c r="I1009" s="54"/>
      <c r="J1009" s="54"/>
      <c r="K1009" s="57" t="s">
        <v>3365</v>
      </c>
      <c r="L1009" s="54"/>
      <c r="M1009" s="54"/>
      <c r="N1009" s="37">
        <v>980</v>
      </c>
      <c r="P1009" s="54"/>
      <c r="Q1009" s="54"/>
      <c r="R1009" s="63"/>
      <c r="S1009" s="54"/>
    </row>
    <row r="1010" spans="1:19" x14ac:dyDescent="0.2">
      <c r="A1010">
        <v>0</v>
      </c>
      <c r="D1010" s="54">
        <v>235316</v>
      </c>
      <c r="E1010" s="54" t="s">
        <v>2987</v>
      </c>
      <c r="F1010" s="57" t="s">
        <v>394</v>
      </c>
      <c r="G1010" s="58"/>
      <c r="H1010" s="54"/>
      <c r="I1010" s="54"/>
      <c r="J1010" s="54"/>
      <c r="K1010" s="57" t="s">
        <v>3356</v>
      </c>
      <c r="L1010" s="54"/>
      <c r="M1010" s="54"/>
      <c r="N1010" s="37">
        <v>6299</v>
      </c>
      <c r="P1010" s="54"/>
      <c r="Q1010" s="54"/>
      <c r="R1010" s="63"/>
      <c r="S1010" s="54"/>
    </row>
    <row r="1011" spans="1:19" x14ac:dyDescent="0.2">
      <c r="A1011">
        <v>0</v>
      </c>
      <c r="D1011" s="54">
        <v>202912</v>
      </c>
      <c r="E1011" s="54" t="s">
        <v>2648</v>
      </c>
      <c r="F1011" s="57" t="s">
        <v>383</v>
      </c>
      <c r="G1011" s="58"/>
      <c r="H1011" s="54"/>
      <c r="I1011" s="54"/>
      <c r="J1011" s="54"/>
      <c r="K1011" s="57" t="s">
        <v>3361</v>
      </c>
      <c r="L1011" s="54"/>
      <c r="M1011" s="54"/>
      <c r="N1011" s="37">
        <v>229</v>
      </c>
      <c r="P1011" s="54"/>
      <c r="Q1011" s="54"/>
      <c r="R1011" s="63"/>
      <c r="S1011" s="54"/>
    </row>
    <row r="1012" spans="1:19" ht="15.75" x14ac:dyDescent="0.25">
      <c r="A1012">
        <v>0</v>
      </c>
      <c r="B1012" t="e">
        <v>#N/A</v>
      </c>
      <c r="C1012" t="e">
        <f>+B1012=E1012</f>
        <v>#N/A</v>
      </c>
      <c r="D1012" s="35">
        <v>132523</v>
      </c>
      <c r="E1012" s="36" t="s">
        <v>1475</v>
      </c>
      <c r="F1012" s="36" t="s">
        <v>390</v>
      </c>
      <c r="G1012" s="35">
        <v>1</v>
      </c>
      <c r="H1012" s="35">
        <v>2</v>
      </c>
      <c r="I1012" s="35">
        <v>2</v>
      </c>
      <c r="J1012" s="35">
        <v>26</v>
      </c>
      <c r="K1012" s="36" t="s">
        <v>427</v>
      </c>
      <c r="L1012" s="35">
        <v>26</v>
      </c>
      <c r="M1012" s="35">
        <v>52</v>
      </c>
      <c r="N1012" s="44" t="s">
        <v>3359</v>
      </c>
      <c r="O1012" s="60"/>
      <c r="P1012" s="36" t="s">
        <v>424</v>
      </c>
      <c r="Q1012" s="35">
        <v>2</v>
      </c>
      <c r="R1012" s="37"/>
      <c r="S1012" s="35">
        <v>3</v>
      </c>
    </row>
    <row r="1013" spans="1:19" x14ac:dyDescent="0.2">
      <c r="A1013">
        <v>0</v>
      </c>
      <c r="D1013" s="54">
        <v>129154</v>
      </c>
      <c r="E1013" s="54" t="s">
        <v>1869</v>
      </c>
      <c r="F1013" s="57" t="s">
        <v>370</v>
      </c>
      <c r="G1013" s="58"/>
      <c r="H1013" s="54"/>
      <c r="I1013" s="54"/>
      <c r="J1013" s="54"/>
      <c r="K1013" s="57" t="s">
        <v>3361</v>
      </c>
      <c r="L1013" s="54"/>
      <c r="M1013" s="54"/>
      <c r="N1013" s="37">
        <v>1691</v>
      </c>
      <c r="P1013" s="54"/>
      <c r="Q1013" s="54"/>
      <c r="R1013" s="63"/>
      <c r="S1013" s="54"/>
    </row>
    <row r="1014" spans="1:19" x14ac:dyDescent="0.2">
      <c r="A1014">
        <v>0</v>
      </c>
      <c r="D1014" s="54">
        <v>165936</v>
      </c>
      <c r="E1014" s="54" t="s">
        <v>1432</v>
      </c>
      <c r="F1014" s="57" t="s">
        <v>374</v>
      </c>
      <c r="G1014" s="58"/>
      <c r="H1014" s="54"/>
      <c r="I1014" s="54"/>
      <c r="J1014" s="54"/>
      <c r="K1014" s="57" t="s">
        <v>3348</v>
      </c>
      <c r="L1014" s="54"/>
      <c r="M1014" s="54"/>
      <c r="N1014" s="37">
        <v>1885</v>
      </c>
      <c r="O1014" s="54"/>
      <c r="P1014" s="54"/>
      <c r="Q1014" s="54"/>
      <c r="R1014" s="63"/>
      <c r="S1014" s="54"/>
    </row>
    <row r="1015" spans="1:19" ht="15.75" x14ac:dyDescent="0.25">
      <c r="A1015">
        <v>0</v>
      </c>
      <c r="B1015" t="s">
        <v>3391</v>
      </c>
      <c r="C1015" t="b">
        <f>+B1015=E1015</f>
        <v>1</v>
      </c>
      <c r="D1015" s="35">
        <v>139968</v>
      </c>
      <c r="E1015" s="41" t="str">
        <f>+B1015</f>
        <v>Gordon State College</v>
      </c>
      <c r="F1015" s="36" t="s">
        <v>359</v>
      </c>
      <c r="G1015" s="35">
        <v>1</v>
      </c>
      <c r="H1015" s="35">
        <v>2</v>
      </c>
      <c r="I1015" s="35">
        <v>2</v>
      </c>
      <c r="J1015" s="35">
        <v>12</v>
      </c>
      <c r="K1015" s="36" t="s">
        <v>425</v>
      </c>
      <c r="L1015" s="35">
        <v>12</v>
      </c>
      <c r="M1015" s="35">
        <v>4106</v>
      </c>
      <c r="N1015" s="37">
        <v>3335</v>
      </c>
      <c r="O1015" s="37"/>
      <c r="P1015" s="36" t="s">
        <v>424</v>
      </c>
      <c r="Q1015" s="35">
        <v>1</v>
      </c>
      <c r="R1015" s="61">
        <v>1030</v>
      </c>
      <c r="S1015" s="35">
        <v>1</v>
      </c>
    </row>
    <row r="1016" spans="1:19" ht="15.75" x14ac:dyDescent="0.25">
      <c r="A1016">
        <v>0</v>
      </c>
      <c r="D1016" s="54">
        <v>165945</v>
      </c>
      <c r="E1016" s="54" t="s">
        <v>2230</v>
      </c>
      <c r="F1016" s="57" t="s">
        <v>374</v>
      </c>
      <c r="G1016" s="58"/>
      <c r="H1016" s="54"/>
      <c r="I1016" s="54"/>
      <c r="J1016" s="54"/>
      <c r="K1016" s="43" t="s">
        <v>3363</v>
      </c>
      <c r="L1016" s="54"/>
      <c r="M1016" s="54"/>
      <c r="N1016" s="37">
        <v>1270</v>
      </c>
      <c r="P1016" s="54"/>
      <c r="Q1016" s="54"/>
      <c r="R1016" s="63"/>
      <c r="S1016" s="54"/>
    </row>
    <row r="1017" spans="1:19" x14ac:dyDescent="0.2">
      <c r="A1017">
        <v>0</v>
      </c>
      <c r="D1017" s="54">
        <v>150668</v>
      </c>
      <c r="E1017" s="54" t="s">
        <v>2062</v>
      </c>
      <c r="F1017" s="57" t="s">
        <v>360</v>
      </c>
      <c r="G1017" s="58"/>
      <c r="H1017" s="54"/>
      <c r="I1017" s="54"/>
      <c r="J1017" s="54"/>
      <c r="K1017" s="57" t="s">
        <v>3348</v>
      </c>
      <c r="L1017" s="54"/>
      <c r="M1017" s="54"/>
      <c r="N1017" s="37">
        <v>810</v>
      </c>
      <c r="O1017" s="54"/>
      <c r="P1017" s="54"/>
      <c r="Q1017" s="54"/>
      <c r="R1017" s="63"/>
      <c r="S1017" s="54"/>
    </row>
    <row r="1018" spans="1:19" x14ac:dyDescent="0.2">
      <c r="A1018">
        <v>0</v>
      </c>
      <c r="D1018" s="54">
        <v>162654</v>
      </c>
      <c r="E1018" s="54" t="s">
        <v>2187</v>
      </c>
      <c r="F1018" s="57" t="s">
        <v>373</v>
      </c>
      <c r="G1018" s="58"/>
      <c r="H1018" s="54"/>
      <c r="I1018" s="54"/>
      <c r="J1018" s="54"/>
      <c r="K1018" s="57" t="s">
        <v>3348</v>
      </c>
      <c r="L1018" s="54"/>
      <c r="M1018" s="54"/>
      <c r="N1018" s="37">
        <v>1786</v>
      </c>
      <c r="P1018" s="54"/>
      <c r="Q1018" s="54"/>
      <c r="R1018" s="63"/>
      <c r="S1018" s="54"/>
    </row>
    <row r="1019" spans="1:19" ht="15.75" x14ac:dyDescent="0.25">
      <c r="A1019">
        <v>0</v>
      </c>
      <c r="B1019" t="s">
        <v>1386</v>
      </c>
      <c r="C1019" t="b">
        <f>+B1019=E1019</f>
        <v>1</v>
      </c>
      <c r="D1019" s="35">
        <v>145336</v>
      </c>
      <c r="E1019" s="36" t="s">
        <v>1386</v>
      </c>
      <c r="F1019" s="36" t="s">
        <v>363</v>
      </c>
      <c r="G1019" s="35">
        <v>1</v>
      </c>
      <c r="H1019" s="35">
        <v>2</v>
      </c>
      <c r="I1019" s="35">
        <v>2</v>
      </c>
      <c r="J1019" s="35">
        <v>18</v>
      </c>
      <c r="K1019" s="36" t="s">
        <v>474</v>
      </c>
      <c r="L1019" s="35">
        <v>18</v>
      </c>
      <c r="M1019" s="35">
        <v>3199</v>
      </c>
      <c r="N1019" s="37">
        <v>3376</v>
      </c>
      <c r="O1019" s="37"/>
      <c r="P1019" s="36" t="s">
        <v>424</v>
      </c>
      <c r="Q1019" s="35">
        <v>2</v>
      </c>
      <c r="R1019" s="37"/>
      <c r="S1019" s="35">
        <v>3</v>
      </c>
    </row>
    <row r="1020" spans="1:19" x14ac:dyDescent="0.2">
      <c r="A1020">
        <v>0</v>
      </c>
      <c r="D1020" s="54">
        <v>170000</v>
      </c>
      <c r="E1020" s="54" t="s">
        <v>2288</v>
      </c>
      <c r="F1020" s="57" t="s">
        <v>361</v>
      </c>
      <c r="G1020" s="58"/>
      <c r="H1020" s="54"/>
      <c r="I1020" s="54"/>
      <c r="J1020" s="54"/>
      <c r="K1020" s="57" t="s">
        <v>3349</v>
      </c>
      <c r="L1020" s="54"/>
      <c r="M1020" s="54"/>
      <c r="N1020" s="37">
        <v>493</v>
      </c>
      <c r="O1020" s="54"/>
      <c r="P1020" s="54"/>
      <c r="Q1020" s="54"/>
      <c r="R1020" s="54"/>
      <c r="S1020" s="54"/>
    </row>
    <row r="1021" spans="1:19" x14ac:dyDescent="0.2">
      <c r="A1021">
        <v>0</v>
      </c>
      <c r="D1021" s="54">
        <v>150677</v>
      </c>
      <c r="E1021" s="54" t="s">
        <v>2063</v>
      </c>
      <c r="F1021" s="57" t="s">
        <v>360</v>
      </c>
      <c r="G1021" s="58"/>
      <c r="H1021" s="54"/>
      <c r="I1021" s="54"/>
      <c r="J1021" s="54"/>
      <c r="K1021" s="57" t="s">
        <v>3349</v>
      </c>
      <c r="L1021" s="54"/>
      <c r="M1021" s="54"/>
      <c r="N1021" s="37">
        <v>1606</v>
      </c>
      <c r="P1021" s="54"/>
      <c r="Q1021" s="54"/>
      <c r="R1021" s="63"/>
      <c r="S1021" s="54"/>
    </row>
    <row r="1022" spans="1:19" x14ac:dyDescent="0.2">
      <c r="A1022">
        <v>0</v>
      </c>
      <c r="D1022" s="54">
        <v>461528</v>
      </c>
      <c r="E1022" s="54" t="s">
        <v>3226</v>
      </c>
      <c r="F1022" s="57" t="s">
        <v>387</v>
      </c>
      <c r="G1022" s="58"/>
      <c r="H1022" s="54"/>
      <c r="I1022" s="54"/>
      <c r="J1022" s="54"/>
      <c r="K1022" s="57" t="s">
        <v>3359</v>
      </c>
      <c r="L1022" s="54"/>
      <c r="M1022" s="54"/>
      <c r="N1022" s="37">
        <v>66</v>
      </c>
      <c r="P1022" s="54"/>
      <c r="Q1022" s="54"/>
      <c r="R1022" s="54"/>
      <c r="S1022" s="54"/>
    </row>
    <row r="1023" spans="1:19" x14ac:dyDescent="0.2">
      <c r="A1023">
        <v>0</v>
      </c>
      <c r="D1023" s="54">
        <v>481058</v>
      </c>
      <c r="E1023" s="54" t="s">
        <v>3254</v>
      </c>
      <c r="F1023" s="57" t="s">
        <v>368</v>
      </c>
      <c r="G1023" s="58"/>
      <c r="H1023" s="54"/>
      <c r="I1023" s="54"/>
      <c r="J1023" s="54"/>
      <c r="K1023" s="57" t="s">
        <v>3359</v>
      </c>
      <c r="L1023" s="54"/>
      <c r="M1023" s="54"/>
      <c r="N1023" s="37">
        <v>115</v>
      </c>
      <c r="P1023" s="54"/>
      <c r="Q1023" s="54"/>
      <c r="R1023" s="63"/>
      <c r="S1023" s="54"/>
    </row>
    <row r="1024" spans="1:19" x14ac:dyDescent="0.2">
      <c r="A1024">
        <v>0</v>
      </c>
      <c r="D1024" s="54">
        <v>481401</v>
      </c>
      <c r="E1024" s="54" t="s">
        <v>3256</v>
      </c>
      <c r="F1024" s="57" t="s">
        <v>366</v>
      </c>
      <c r="G1024" s="58"/>
      <c r="H1024" s="54"/>
      <c r="I1024" s="54"/>
      <c r="J1024" s="54"/>
      <c r="K1024" s="57" t="s">
        <v>3359</v>
      </c>
      <c r="L1024" s="54"/>
      <c r="M1024" s="54"/>
      <c r="N1024" s="37">
        <v>56</v>
      </c>
      <c r="P1024" s="54"/>
      <c r="Q1024" s="54"/>
      <c r="R1024" s="54"/>
      <c r="S1024" s="54"/>
    </row>
    <row r="1025" spans="1:19" x14ac:dyDescent="0.2">
      <c r="A1025">
        <v>0</v>
      </c>
      <c r="D1025" s="54">
        <v>181093</v>
      </c>
      <c r="E1025" s="54" t="s">
        <v>2407</v>
      </c>
      <c r="F1025" s="57" t="s">
        <v>375</v>
      </c>
      <c r="G1025" s="58"/>
      <c r="H1025" s="54"/>
      <c r="I1025" s="54"/>
      <c r="J1025" s="54"/>
      <c r="K1025" s="57" t="s">
        <v>3349</v>
      </c>
      <c r="L1025" s="54"/>
      <c r="M1025" s="54"/>
      <c r="N1025" s="37">
        <v>414</v>
      </c>
      <c r="P1025" s="54"/>
      <c r="Q1025" s="54"/>
      <c r="R1025" s="63"/>
      <c r="S1025" s="54"/>
    </row>
    <row r="1026" spans="1:19" x14ac:dyDescent="0.2">
      <c r="A1026">
        <v>0</v>
      </c>
      <c r="D1026" s="54">
        <v>153366</v>
      </c>
      <c r="E1026" s="54" t="s">
        <v>2101</v>
      </c>
      <c r="F1026" s="57" t="s">
        <v>392</v>
      </c>
      <c r="G1026" s="58"/>
      <c r="H1026" s="54"/>
      <c r="I1026" s="54"/>
      <c r="J1026" s="54"/>
      <c r="K1026" s="57" t="s">
        <v>3356</v>
      </c>
      <c r="L1026" s="54"/>
      <c r="M1026" s="54"/>
      <c r="N1026" s="37">
        <v>1896</v>
      </c>
      <c r="O1026" s="54"/>
      <c r="P1026" s="54"/>
      <c r="Q1026" s="54"/>
      <c r="R1026" s="63"/>
      <c r="S1026" s="54"/>
    </row>
    <row r="1027" spans="1:19" ht="15.75" x14ac:dyDescent="0.25">
      <c r="A1027">
        <v>0</v>
      </c>
      <c r="D1027" s="54">
        <v>115214</v>
      </c>
      <c r="E1027" s="54" t="s">
        <v>1788</v>
      </c>
      <c r="F1027" s="57" t="s">
        <v>368</v>
      </c>
      <c r="G1027" s="58"/>
      <c r="H1027" s="54"/>
      <c r="I1027" s="54"/>
      <c r="J1027" s="54"/>
      <c r="K1027" s="43" t="s">
        <v>3363</v>
      </c>
      <c r="L1027" s="54"/>
      <c r="M1027" s="54"/>
      <c r="N1027" s="37">
        <v>240</v>
      </c>
      <c r="P1027" s="54"/>
      <c r="Q1027" s="54"/>
      <c r="R1027" s="63"/>
      <c r="S1027" s="54"/>
    </row>
    <row r="1028" spans="1:19" ht="15.75" x14ac:dyDescent="0.25">
      <c r="A1028">
        <v>0</v>
      </c>
      <c r="B1028" t="s">
        <v>1270</v>
      </c>
      <c r="C1028" t="b">
        <f>+B1028=E1028</f>
        <v>1</v>
      </c>
      <c r="D1028" s="35">
        <v>159009</v>
      </c>
      <c r="E1028" s="36" t="s">
        <v>1270</v>
      </c>
      <c r="F1028" s="36" t="s">
        <v>399</v>
      </c>
      <c r="G1028" s="35">
        <v>1</v>
      </c>
      <c r="H1028" s="35">
        <v>2</v>
      </c>
      <c r="I1028" s="35">
        <v>2</v>
      </c>
      <c r="J1028" s="35">
        <v>19</v>
      </c>
      <c r="K1028" s="36" t="s">
        <v>432</v>
      </c>
      <c r="L1028" s="35">
        <v>19</v>
      </c>
      <c r="M1028" s="35">
        <v>4641</v>
      </c>
      <c r="N1028" s="37">
        <v>4607</v>
      </c>
      <c r="O1028" s="37"/>
      <c r="P1028" s="36" t="s">
        <v>424</v>
      </c>
      <c r="Q1028" s="35">
        <v>1</v>
      </c>
      <c r="R1028" s="61">
        <v>2535</v>
      </c>
      <c r="S1028" s="35">
        <v>1</v>
      </c>
    </row>
    <row r="1029" spans="1:19" ht="15.75" x14ac:dyDescent="0.25">
      <c r="A1029">
        <v>0</v>
      </c>
      <c r="B1029" t="s">
        <v>1186</v>
      </c>
      <c r="C1029" t="b">
        <f>+B1029=E1029</f>
        <v>1</v>
      </c>
      <c r="D1029" s="35">
        <v>170055</v>
      </c>
      <c r="E1029" s="36" t="s">
        <v>1186</v>
      </c>
      <c r="F1029" s="36" t="s">
        <v>361</v>
      </c>
      <c r="G1029" s="35">
        <v>1</v>
      </c>
      <c r="H1029" s="35">
        <v>2</v>
      </c>
      <c r="I1029" s="35">
        <v>2</v>
      </c>
      <c r="J1029" s="35">
        <v>6</v>
      </c>
      <c r="K1029" s="36" t="s">
        <v>425</v>
      </c>
      <c r="L1029" s="35">
        <v>6</v>
      </c>
      <c r="M1029" s="35">
        <v>11013</v>
      </c>
      <c r="N1029" s="37">
        <v>9336</v>
      </c>
      <c r="O1029" s="35">
        <v>1</v>
      </c>
      <c r="P1029" s="36" t="s">
        <v>424</v>
      </c>
      <c r="Q1029" s="35">
        <v>2</v>
      </c>
      <c r="R1029" s="37"/>
      <c r="S1029" s="35">
        <v>3</v>
      </c>
    </row>
    <row r="1030" spans="1:19" ht="15.75" x14ac:dyDescent="0.25">
      <c r="A1030">
        <v>0</v>
      </c>
      <c r="B1030" t="s">
        <v>1185</v>
      </c>
      <c r="C1030" t="b">
        <f>+B1030=E1030</f>
        <v>1</v>
      </c>
      <c r="D1030" s="35">
        <v>170082</v>
      </c>
      <c r="E1030" s="36" t="s">
        <v>1185</v>
      </c>
      <c r="F1030" s="36" t="s">
        <v>361</v>
      </c>
      <c r="G1030" s="35">
        <v>1</v>
      </c>
      <c r="H1030" s="35">
        <v>2</v>
      </c>
      <c r="I1030" s="35">
        <v>2</v>
      </c>
      <c r="J1030" s="35">
        <v>18</v>
      </c>
      <c r="K1030" s="36" t="s">
        <v>474</v>
      </c>
      <c r="L1030" s="35">
        <v>18</v>
      </c>
      <c r="M1030" s="35">
        <v>21163</v>
      </c>
      <c r="N1030" s="37">
        <v>21632</v>
      </c>
      <c r="O1030" s="61">
        <v>1</v>
      </c>
      <c r="P1030" s="36" t="s">
        <v>424</v>
      </c>
      <c r="Q1030" s="35">
        <v>1</v>
      </c>
      <c r="R1030" s="61">
        <v>5824</v>
      </c>
      <c r="S1030" s="35">
        <v>2</v>
      </c>
    </row>
    <row r="1031" spans="1:19" x14ac:dyDescent="0.2">
      <c r="A1031">
        <v>0</v>
      </c>
      <c r="D1031" s="54">
        <v>153375</v>
      </c>
      <c r="E1031" s="54" t="s">
        <v>2102</v>
      </c>
      <c r="F1031" s="57" t="s">
        <v>392</v>
      </c>
      <c r="G1031" s="58"/>
      <c r="H1031" s="54"/>
      <c r="I1031" s="54"/>
      <c r="J1031" s="54"/>
      <c r="K1031" s="57" t="s">
        <v>3349</v>
      </c>
      <c r="L1031" s="54"/>
      <c r="M1031" s="54"/>
      <c r="N1031" s="37">
        <v>1885</v>
      </c>
      <c r="P1031" s="54"/>
      <c r="Q1031" s="54"/>
      <c r="R1031" s="63"/>
      <c r="S1031" s="54"/>
    </row>
    <row r="1032" spans="1:19" ht="15.75" x14ac:dyDescent="0.25">
      <c r="A1032">
        <v>0</v>
      </c>
      <c r="B1032" t="s">
        <v>1055</v>
      </c>
      <c r="C1032" t="b">
        <f>+B1032=E1032</f>
        <v>1</v>
      </c>
      <c r="D1032" s="35">
        <v>183257</v>
      </c>
      <c r="E1032" s="36" t="s">
        <v>1055</v>
      </c>
      <c r="F1032" s="36" t="s">
        <v>376</v>
      </c>
      <c r="G1032" s="35">
        <v>1</v>
      </c>
      <c r="H1032" s="35">
        <v>2</v>
      </c>
      <c r="I1032" s="35">
        <v>2</v>
      </c>
      <c r="J1032" s="35">
        <v>21</v>
      </c>
      <c r="K1032" s="36" t="s">
        <v>453</v>
      </c>
      <c r="L1032" s="35">
        <v>21</v>
      </c>
      <c r="M1032" s="35">
        <v>1112</v>
      </c>
      <c r="N1032" s="37">
        <v>1427</v>
      </c>
      <c r="O1032" s="37"/>
      <c r="P1032" s="36" t="s">
        <v>424</v>
      </c>
      <c r="Q1032" s="35">
        <v>2</v>
      </c>
      <c r="R1032" s="37"/>
      <c r="S1032" s="35">
        <v>3</v>
      </c>
    </row>
    <row r="1033" spans="1:19" x14ac:dyDescent="0.2">
      <c r="A1033">
        <v>0</v>
      </c>
      <c r="D1033" s="54">
        <v>212771</v>
      </c>
      <c r="E1033" s="54" t="s">
        <v>2753</v>
      </c>
      <c r="F1033" s="57" t="s">
        <v>379</v>
      </c>
      <c r="G1033" s="58"/>
      <c r="H1033" s="54"/>
      <c r="I1033" s="54"/>
      <c r="J1033" s="54"/>
      <c r="K1033" s="57" t="s">
        <v>3356</v>
      </c>
      <c r="L1033" s="54"/>
      <c r="M1033" s="54"/>
      <c r="N1033" s="37">
        <v>289</v>
      </c>
      <c r="P1033" s="54"/>
      <c r="Q1033" s="54"/>
      <c r="R1033" s="63"/>
      <c r="S1033" s="54"/>
    </row>
    <row r="1034" spans="1:19" ht="15.75" x14ac:dyDescent="0.25">
      <c r="A1034">
        <v>0</v>
      </c>
      <c r="B1034" t="s">
        <v>585</v>
      </c>
      <c r="C1034" t="b">
        <f>+B1034=E1034</f>
        <v>1</v>
      </c>
      <c r="D1034" s="35">
        <v>235334</v>
      </c>
      <c r="E1034" s="36" t="s">
        <v>585</v>
      </c>
      <c r="F1034" s="36" t="s">
        <v>394</v>
      </c>
      <c r="G1034" s="35">
        <v>1</v>
      </c>
      <c r="H1034" s="35">
        <v>2</v>
      </c>
      <c r="I1034" s="35">
        <v>2</v>
      </c>
      <c r="J1034" s="35">
        <v>2</v>
      </c>
      <c r="K1034" s="36" t="s">
        <v>425</v>
      </c>
      <c r="L1034" s="35">
        <v>2</v>
      </c>
      <c r="M1034" s="35">
        <v>1901</v>
      </c>
      <c r="N1034" s="37">
        <v>1551</v>
      </c>
      <c r="O1034" s="37"/>
      <c r="P1034" s="36" t="s">
        <v>424</v>
      </c>
      <c r="Q1034" s="35">
        <v>2</v>
      </c>
      <c r="R1034" s="37"/>
      <c r="S1034" s="35">
        <v>3</v>
      </c>
    </row>
    <row r="1035" spans="1:19" ht="15.75" x14ac:dyDescent="0.25">
      <c r="A1035">
        <v>0</v>
      </c>
      <c r="B1035" t="s">
        <v>3515</v>
      </c>
      <c r="C1035" t="b">
        <f>+B1035=E1035</f>
        <v>1</v>
      </c>
      <c r="D1035" s="35">
        <v>225070</v>
      </c>
      <c r="E1035" s="41" t="str">
        <f>+B1035</f>
        <v>Grayson College</v>
      </c>
      <c r="F1035" s="36" t="s">
        <v>366</v>
      </c>
      <c r="G1035" s="35">
        <v>1</v>
      </c>
      <c r="H1035" s="35">
        <v>2</v>
      </c>
      <c r="I1035" s="35">
        <v>2</v>
      </c>
      <c r="J1035" s="35">
        <v>2</v>
      </c>
      <c r="K1035" s="36" t="s">
        <v>425</v>
      </c>
      <c r="L1035" s="35">
        <v>2</v>
      </c>
      <c r="M1035" s="35">
        <v>3585</v>
      </c>
      <c r="N1035" s="37">
        <v>3079</v>
      </c>
      <c r="O1035" s="61">
        <v>1</v>
      </c>
      <c r="P1035" s="36" t="s">
        <v>424</v>
      </c>
      <c r="Q1035" s="35">
        <v>1</v>
      </c>
      <c r="R1035" s="61">
        <v>202</v>
      </c>
      <c r="S1035" s="35">
        <v>1</v>
      </c>
    </row>
    <row r="1036" spans="1:19" ht="15.75" x14ac:dyDescent="0.25">
      <c r="A1036">
        <v>0</v>
      </c>
      <c r="B1036" t="s">
        <v>45</v>
      </c>
      <c r="C1036" t="b">
        <f>+B1036=E1036</f>
        <v>1</v>
      </c>
      <c r="D1036" s="35">
        <v>182306</v>
      </c>
      <c r="E1036" s="36" t="s">
        <v>45</v>
      </c>
      <c r="F1036" s="36" t="s">
        <v>406</v>
      </c>
      <c r="G1036" s="35">
        <v>1</v>
      </c>
      <c r="H1036" s="35">
        <v>2</v>
      </c>
      <c r="I1036" s="35">
        <v>2</v>
      </c>
      <c r="J1036" s="35">
        <v>23</v>
      </c>
      <c r="K1036" s="36" t="s">
        <v>515</v>
      </c>
      <c r="L1036" s="35">
        <v>23</v>
      </c>
      <c r="M1036" s="35">
        <v>1991</v>
      </c>
      <c r="N1036" s="37">
        <v>1824</v>
      </c>
      <c r="O1036" s="37"/>
      <c r="P1036" s="36" t="s">
        <v>424</v>
      </c>
      <c r="Q1036" s="35">
        <v>1</v>
      </c>
      <c r="R1036" s="61">
        <v>120</v>
      </c>
      <c r="S1036" s="35">
        <v>2</v>
      </c>
    </row>
    <row r="1037" spans="1:19" ht="15.75" x14ac:dyDescent="0.25">
      <c r="A1037">
        <v>0</v>
      </c>
      <c r="B1037" t="s">
        <v>1056</v>
      </c>
      <c r="C1037" t="b">
        <f>+B1037=E1037</f>
        <v>1</v>
      </c>
      <c r="D1037" s="35">
        <v>183150</v>
      </c>
      <c r="E1037" s="36" t="s">
        <v>1056</v>
      </c>
      <c r="F1037" s="36" t="s">
        <v>376</v>
      </c>
      <c r="G1037" s="35">
        <v>1</v>
      </c>
      <c r="H1037" s="35">
        <v>2</v>
      </c>
      <c r="I1037" s="35">
        <v>2</v>
      </c>
      <c r="J1037" s="35">
        <v>2</v>
      </c>
      <c r="K1037" s="36" t="s">
        <v>425</v>
      </c>
      <c r="L1037" s="35">
        <v>2</v>
      </c>
      <c r="M1037" s="35">
        <v>1048</v>
      </c>
      <c r="N1037" s="37">
        <v>1120</v>
      </c>
      <c r="O1037" s="37"/>
      <c r="P1037" s="36" t="s">
        <v>424</v>
      </c>
      <c r="Q1037" s="35">
        <v>2</v>
      </c>
      <c r="R1037" s="37"/>
      <c r="S1037" s="35">
        <v>3</v>
      </c>
    </row>
    <row r="1038" spans="1:19" ht="15.75" x14ac:dyDescent="0.25">
      <c r="A1038">
        <v>0</v>
      </c>
      <c r="B1038" t="s">
        <v>3482</v>
      </c>
      <c r="C1038" t="b">
        <f>+B1038=E1038</f>
        <v>1</v>
      </c>
      <c r="D1038" s="35">
        <v>180249</v>
      </c>
      <c r="E1038" s="41" t="str">
        <f>+B1038</f>
        <v>Great Falls College Montana State University</v>
      </c>
      <c r="F1038" s="36" t="s">
        <v>400</v>
      </c>
      <c r="G1038" s="35">
        <v>1</v>
      </c>
      <c r="H1038" s="35">
        <v>2</v>
      </c>
      <c r="I1038" s="35">
        <v>2</v>
      </c>
      <c r="J1038" s="35">
        <v>11</v>
      </c>
      <c r="K1038" s="36" t="s">
        <v>458</v>
      </c>
      <c r="L1038" s="35">
        <v>11</v>
      </c>
      <c r="M1038" s="35">
        <v>1193</v>
      </c>
      <c r="N1038" s="37">
        <v>1222</v>
      </c>
      <c r="O1038" s="37"/>
      <c r="P1038" s="36" t="s">
        <v>424</v>
      </c>
      <c r="Q1038" s="35">
        <v>2</v>
      </c>
      <c r="R1038" s="37"/>
      <c r="S1038" s="35">
        <v>3</v>
      </c>
    </row>
    <row r="1039" spans="1:19" ht="15.75" x14ac:dyDescent="0.25">
      <c r="A1039">
        <v>0</v>
      </c>
      <c r="D1039" s="54">
        <v>170091</v>
      </c>
      <c r="E1039" s="54" t="s">
        <v>2290</v>
      </c>
      <c r="F1039" s="57" t="s">
        <v>361</v>
      </c>
      <c r="G1039" s="58"/>
      <c r="H1039" s="54"/>
      <c r="I1039" s="54"/>
      <c r="J1039" s="54"/>
      <c r="K1039" s="43" t="s">
        <v>3363</v>
      </c>
      <c r="L1039" s="54"/>
      <c r="M1039" s="54"/>
      <c r="N1039" s="37">
        <v>163</v>
      </c>
      <c r="P1039" s="54"/>
      <c r="Q1039" s="54"/>
      <c r="R1039" s="63"/>
      <c r="S1039" s="54"/>
    </row>
    <row r="1040" spans="1:19" x14ac:dyDescent="0.2">
      <c r="A1040">
        <v>0</v>
      </c>
      <c r="D1040" s="54">
        <v>230898</v>
      </c>
      <c r="E1040" s="54" t="s">
        <v>2945</v>
      </c>
      <c r="F1040" s="57" t="s">
        <v>386</v>
      </c>
      <c r="G1040" s="58"/>
      <c r="H1040" s="54"/>
      <c r="I1040" s="54"/>
      <c r="J1040" s="54"/>
      <c r="K1040" s="57" t="s">
        <v>3348</v>
      </c>
      <c r="L1040" s="54"/>
      <c r="M1040" s="54"/>
      <c r="N1040" s="37">
        <v>827</v>
      </c>
      <c r="O1040" s="54"/>
      <c r="P1040" s="54"/>
      <c r="Q1040" s="54"/>
      <c r="R1040" s="54"/>
      <c r="S1040" s="54"/>
    </row>
    <row r="1041" spans="1:19" ht="15.75" x14ac:dyDescent="0.25">
      <c r="A1041">
        <v>0</v>
      </c>
      <c r="B1041" t="s">
        <v>584</v>
      </c>
      <c r="C1041" t="b">
        <f>+B1041=E1041</f>
        <v>1</v>
      </c>
      <c r="D1041" s="35">
        <v>235343</v>
      </c>
      <c r="E1041" s="36" t="s">
        <v>584</v>
      </c>
      <c r="F1041" s="36" t="s">
        <v>394</v>
      </c>
      <c r="G1041" s="35">
        <v>1</v>
      </c>
      <c r="H1041" s="35">
        <v>2</v>
      </c>
      <c r="I1041" s="35">
        <v>2</v>
      </c>
      <c r="J1041" s="35">
        <v>5</v>
      </c>
      <c r="K1041" s="36" t="s">
        <v>425</v>
      </c>
      <c r="L1041" s="35">
        <v>5</v>
      </c>
      <c r="M1041" s="35">
        <v>6396</v>
      </c>
      <c r="N1041" s="37">
        <v>5954</v>
      </c>
      <c r="O1041" s="35">
        <v>1</v>
      </c>
      <c r="P1041" s="36" t="s">
        <v>424</v>
      </c>
      <c r="Q1041" s="35">
        <v>2</v>
      </c>
      <c r="R1041" s="60"/>
      <c r="S1041" s="35">
        <v>3</v>
      </c>
    </row>
    <row r="1042" spans="1:19" ht="15.75" x14ac:dyDescent="0.25">
      <c r="A1042">
        <v>0</v>
      </c>
      <c r="B1042" t="s">
        <v>1208</v>
      </c>
      <c r="C1042" t="b">
        <f>+B1042=E1042</f>
        <v>1</v>
      </c>
      <c r="D1042" s="35">
        <v>165981</v>
      </c>
      <c r="E1042" s="36" t="s">
        <v>1208</v>
      </c>
      <c r="F1042" s="36" t="s">
        <v>374</v>
      </c>
      <c r="G1042" s="35">
        <v>1</v>
      </c>
      <c r="H1042" s="35">
        <v>2</v>
      </c>
      <c r="I1042" s="35">
        <v>2</v>
      </c>
      <c r="J1042" s="35">
        <v>4</v>
      </c>
      <c r="K1042" s="36" t="s">
        <v>425</v>
      </c>
      <c r="L1042" s="35">
        <v>4</v>
      </c>
      <c r="M1042" s="35">
        <v>1566</v>
      </c>
      <c r="N1042" s="37">
        <v>1293</v>
      </c>
      <c r="O1042" s="35">
        <v>1</v>
      </c>
      <c r="P1042" s="36" t="s">
        <v>424</v>
      </c>
      <c r="Q1042" s="35">
        <v>2</v>
      </c>
      <c r="R1042" s="60"/>
      <c r="S1042" s="35">
        <v>3</v>
      </c>
    </row>
    <row r="1043" spans="1:19" x14ac:dyDescent="0.2">
      <c r="A1043">
        <v>0</v>
      </c>
      <c r="D1043" s="54">
        <v>198598</v>
      </c>
      <c r="E1043" s="54" t="s">
        <v>2589</v>
      </c>
      <c r="F1043" s="57" t="s">
        <v>387</v>
      </c>
      <c r="G1043" s="58"/>
      <c r="H1043" s="54"/>
      <c r="I1043" s="54"/>
      <c r="J1043" s="54"/>
      <c r="K1043" s="57" t="s">
        <v>3349</v>
      </c>
      <c r="L1043" s="54"/>
      <c r="M1043" s="54"/>
      <c r="N1043" s="37">
        <v>871</v>
      </c>
      <c r="O1043" s="54"/>
      <c r="P1043" s="54"/>
      <c r="Q1043" s="54"/>
      <c r="R1043" s="54"/>
      <c r="S1043" s="54"/>
    </row>
    <row r="1044" spans="1:19" x14ac:dyDescent="0.2">
      <c r="A1044">
        <v>0</v>
      </c>
      <c r="D1044" s="54">
        <v>145372</v>
      </c>
      <c r="E1044" s="54" t="s">
        <v>1995</v>
      </c>
      <c r="F1044" s="57" t="s">
        <v>363</v>
      </c>
      <c r="G1044" s="58"/>
      <c r="H1044" s="54"/>
      <c r="I1044" s="54"/>
      <c r="J1044" s="54"/>
      <c r="K1044" s="57" t="s">
        <v>3349</v>
      </c>
      <c r="L1044" s="54"/>
      <c r="M1044" s="54"/>
      <c r="N1044" s="37">
        <v>1221</v>
      </c>
      <c r="P1044" s="54"/>
      <c r="Q1044" s="54"/>
      <c r="R1044" s="54"/>
      <c r="S1044" s="54"/>
    </row>
    <row r="1045" spans="1:19" ht="15.75" x14ac:dyDescent="0.25">
      <c r="A1045">
        <v>0</v>
      </c>
      <c r="B1045" t="s">
        <v>764</v>
      </c>
      <c r="C1045" t="b">
        <f>+B1045=E1045</f>
        <v>1</v>
      </c>
      <c r="D1045" s="35">
        <v>218113</v>
      </c>
      <c r="E1045" s="36" t="s">
        <v>764</v>
      </c>
      <c r="F1045" s="36" t="s">
        <v>382</v>
      </c>
      <c r="G1045" s="35">
        <v>1</v>
      </c>
      <c r="H1045" s="35">
        <v>2</v>
      </c>
      <c r="I1045" s="35">
        <v>2</v>
      </c>
      <c r="J1045" s="35">
        <v>7</v>
      </c>
      <c r="K1045" s="36" t="s">
        <v>425</v>
      </c>
      <c r="L1045" s="35">
        <v>7</v>
      </c>
      <c r="M1045" s="35">
        <v>9630</v>
      </c>
      <c r="N1045" s="37">
        <v>8137</v>
      </c>
      <c r="O1045" s="37"/>
      <c r="P1045" s="36" t="s">
        <v>424</v>
      </c>
      <c r="Q1045" s="35">
        <v>2</v>
      </c>
      <c r="R1045" s="60"/>
      <c r="S1045" s="35">
        <v>3</v>
      </c>
    </row>
    <row r="1046" spans="1:19" x14ac:dyDescent="0.2">
      <c r="A1046">
        <v>0</v>
      </c>
      <c r="D1046" s="54">
        <v>153384</v>
      </c>
      <c r="E1046" s="54" t="s">
        <v>2103</v>
      </c>
      <c r="F1046" s="57" t="s">
        <v>392</v>
      </c>
      <c r="G1046" s="58"/>
      <c r="H1046" s="54"/>
      <c r="I1046" s="54"/>
      <c r="J1046" s="54"/>
      <c r="K1046" s="57" t="s">
        <v>3348</v>
      </c>
      <c r="L1046" s="54"/>
      <c r="M1046" s="54"/>
      <c r="N1046" s="37">
        <v>1686</v>
      </c>
      <c r="P1046" s="54"/>
      <c r="Q1046" s="54"/>
      <c r="R1046" s="54"/>
      <c r="S1046" s="54"/>
    </row>
    <row r="1047" spans="1:19" ht="15.75" x14ac:dyDescent="0.25">
      <c r="A1047">
        <v>0</v>
      </c>
      <c r="B1047" t="s">
        <v>1576</v>
      </c>
      <c r="C1047" t="b">
        <f>+B1047=E1047</f>
        <v>1</v>
      </c>
      <c r="D1047" s="35">
        <v>115296</v>
      </c>
      <c r="E1047" s="36" t="s">
        <v>1576</v>
      </c>
      <c r="F1047" s="36" t="s">
        <v>368</v>
      </c>
      <c r="G1047" s="35">
        <v>1</v>
      </c>
      <c r="H1047" s="35">
        <v>2</v>
      </c>
      <c r="I1047" s="35">
        <v>2</v>
      </c>
      <c r="J1047" s="35">
        <v>5</v>
      </c>
      <c r="K1047" s="36" t="s">
        <v>425</v>
      </c>
      <c r="L1047" s="35">
        <v>5</v>
      </c>
      <c r="M1047" s="35">
        <v>11222</v>
      </c>
      <c r="N1047" s="37">
        <v>10671</v>
      </c>
      <c r="O1047" s="60"/>
      <c r="P1047" s="36" t="s">
        <v>424</v>
      </c>
      <c r="Q1047" s="35">
        <v>2</v>
      </c>
      <c r="R1047" s="60"/>
      <c r="S1047" s="35">
        <v>3</v>
      </c>
    </row>
    <row r="1048" spans="1:19" x14ac:dyDescent="0.2">
      <c r="A1048">
        <v>0</v>
      </c>
      <c r="D1048" s="54">
        <v>198613</v>
      </c>
      <c r="E1048" s="54" t="s">
        <v>2590</v>
      </c>
      <c r="F1048" s="57" t="s">
        <v>387</v>
      </c>
      <c r="G1048" s="58"/>
      <c r="H1048" s="54"/>
      <c r="I1048" s="54"/>
      <c r="J1048" s="54"/>
      <c r="K1048" s="57" t="s">
        <v>3348</v>
      </c>
      <c r="L1048" s="54"/>
      <c r="M1048" s="54"/>
      <c r="N1048" s="37">
        <v>2075</v>
      </c>
      <c r="P1048" s="54"/>
      <c r="Q1048" s="54"/>
      <c r="R1048" s="54"/>
      <c r="S1048" s="54"/>
    </row>
    <row r="1049" spans="1:19" ht="15.75" x14ac:dyDescent="0.25">
      <c r="A1049">
        <v>0</v>
      </c>
      <c r="B1049" t="s">
        <v>946</v>
      </c>
      <c r="C1049" t="b">
        <f>+B1049=E1049</f>
        <v>1</v>
      </c>
      <c r="D1049" s="35">
        <v>198622</v>
      </c>
      <c r="E1049" s="36" t="s">
        <v>946</v>
      </c>
      <c r="F1049" s="36" t="s">
        <v>387</v>
      </c>
      <c r="G1049" s="35">
        <v>1</v>
      </c>
      <c r="H1049" s="35">
        <v>2</v>
      </c>
      <c r="I1049" s="35">
        <v>2</v>
      </c>
      <c r="J1049" s="35">
        <v>5</v>
      </c>
      <c r="K1049" s="36" t="s">
        <v>425</v>
      </c>
      <c r="L1049" s="35">
        <v>5</v>
      </c>
      <c r="M1049" s="35">
        <v>10958</v>
      </c>
      <c r="N1049" s="37">
        <v>9118</v>
      </c>
      <c r="O1049" s="37"/>
      <c r="P1049" s="36" t="s">
        <v>424</v>
      </c>
      <c r="Q1049" s="35">
        <v>2</v>
      </c>
      <c r="R1049" s="37"/>
      <c r="S1049" s="35">
        <v>3</v>
      </c>
    </row>
    <row r="1050" spans="1:19" ht="15.75" x14ac:dyDescent="0.25">
      <c r="A1050">
        <v>0</v>
      </c>
      <c r="B1050" t="s">
        <v>3384</v>
      </c>
      <c r="C1050" t="b">
        <f>+B1050=E1050</f>
        <v>1</v>
      </c>
      <c r="D1050" s="35">
        <v>134343</v>
      </c>
      <c r="E1050" s="41" t="str">
        <f>+B1050</f>
        <v>Gulf Coast State College</v>
      </c>
      <c r="F1050" s="36" t="s">
        <v>390</v>
      </c>
      <c r="G1050" s="35">
        <v>1</v>
      </c>
      <c r="H1050" s="35">
        <v>2</v>
      </c>
      <c r="I1050" s="35">
        <v>2</v>
      </c>
      <c r="J1050" s="35">
        <v>3</v>
      </c>
      <c r="K1050" s="36" t="s">
        <v>425</v>
      </c>
      <c r="L1050" s="35">
        <v>3</v>
      </c>
      <c r="M1050" s="35">
        <v>4002</v>
      </c>
      <c r="N1050" s="37">
        <v>3857</v>
      </c>
      <c r="O1050" s="37"/>
      <c r="P1050" s="36" t="s">
        <v>424</v>
      </c>
      <c r="Q1050" s="35">
        <v>2</v>
      </c>
      <c r="R1050" s="60"/>
      <c r="S1050" s="35">
        <v>3</v>
      </c>
    </row>
    <row r="1051" spans="1:19" x14ac:dyDescent="0.2">
      <c r="A1051">
        <v>0</v>
      </c>
      <c r="D1051" s="54">
        <v>173647</v>
      </c>
      <c r="E1051" s="54" t="s">
        <v>2316</v>
      </c>
      <c r="F1051" s="57" t="s">
        <v>393</v>
      </c>
      <c r="G1051" s="58"/>
      <c r="H1051" s="54"/>
      <c r="I1051" s="54"/>
      <c r="J1051" s="54"/>
      <c r="K1051" s="57" t="s">
        <v>3348</v>
      </c>
      <c r="L1051" s="54"/>
      <c r="M1051" s="54"/>
      <c r="N1051" s="37">
        <v>2433</v>
      </c>
      <c r="P1051" s="54"/>
      <c r="Q1051" s="54"/>
      <c r="R1051" s="63"/>
      <c r="S1051" s="54"/>
    </row>
    <row r="1052" spans="1:19" ht="15.75" x14ac:dyDescent="0.25">
      <c r="A1052">
        <v>0</v>
      </c>
      <c r="B1052" t="s">
        <v>1430</v>
      </c>
      <c r="C1052" t="b">
        <f>+B1052=E1052</f>
        <v>1</v>
      </c>
      <c r="D1052" s="35">
        <v>140012</v>
      </c>
      <c r="E1052" s="36" t="s">
        <v>1430</v>
      </c>
      <c r="F1052" s="36" t="s">
        <v>359</v>
      </c>
      <c r="G1052" s="35">
        <v>1</v>
      </c>
      <c r="H1052" s="35">
        <v>2</v>
      </c>
      <c r="I1052" s="35">
        <v>2</v>
      </c>
      <c r="J1052" s="35">
        <v>4</v>
      </c>
      <c r="K1052" s="36" t="s">
        <v>425</v>
      </c>
      <c r="L1052" s="35">
        <v>4</v>
      </c>
      <c r="M1052" s="35">
        <v>4557</v>
      </c>
      <c r="N1052" s="37">
        <v>3926</v>
      </c>
      <c r="O1052" s="60"/>
      <c r="P1052" s="36" t="s">
        <v>424</v>
      </c>
      <c r="Q1052" s="35">
        <v>2</v>
      </c>
      <c r="R1052" s="37"/>
      <c r="S1052" s="35">
        <v>3</v>
      </c>
    </row>
    <row r="1053" spans="1:19" x14ac:dyDescent="0.2">
      <c r="A1053">
        <v>0</v>
      </c>
      <c r="D1053" s="54">
        <v>212832</v>
      </c>
      <c r="E1053" s="54" t="s">
        <v>2754</v>
      </c>
      <c r="F1053" s="57" t="s">
        <v>379</v>
      </c>
      <c r="G1053" s="58"/>
      <c r="H1053" s="54"/>
      <c r="I1053" s="54"/>
      <c r="J1053" s="54"/>
      <c r="K1053" s="57" t="s">
        <v>3350</v>
      </c>
      <c r="L1053" s="54"/>
      <c r="M1053" s="54"/>
      <c r="N1053" s="37">
        <v>2143</v>
      </c>
      <c r="P1053" s="54"/>
      <c r="Q1053" s="54"/>
      <c r="R1053" s="63"/>
      <c r="S1053" s="54"/>
    </row>
    <row r="1054" spans="1:19" ht="15.75" x14ac:dyDescent="0.25">
      <c r="A1054">
        <v>0</v>
      </c>
      <c r="B1054" t="s">
        <v>1667</v>
      </c>
      <c r="C1054" t="b">
        <f>+B1054=E1054</f>
        <v>1</v>
      </c>
      <c r="D1054" s="35">
        <v>102313</v>
      </c>
      <c r="E1054" s="36" t="s">
        <v>1667</v>
      </c>
      <c r="F1054" s="36" t="s">
        <v>395</v>
      </c>
      <c r="G1054" s="35">
        <v>1</v>
      </c>
      <c r="H1054" s="35">
        <v>2</v>
      </c>
      <c r="I1054" s="35">
        <v>2</v>
      </c>
      <c r="J1054" s="35">
        <v>1</v>
      </c>
      <c r="K1054" s="36" t="s">
        <v>425</v>
      </c>
      <c r="L1054" s="35">
        <v>1</v>
      </c>
      <c r="M1054" s="35">
        <v>1263</v>
      </c>
      <c r="N1054" s="37">
        <v>926</v>
      </c>
      <c r="O1054" s="37"/>
      <c r="P1054" s="36" t="s">
        <v>424</v>
      </c>
      <c r="Q1054" s="35">
        <v>2</v>
      </c>
      <c r="R1054" s="37"/>
      <c r="S1054" s="35">
        <v>3</v>
      </c>
    </row>
    <row r="1055" spans="1:19" ht="15.75" x14ac:dyDescent="0.25">
      <c r="A1055">
        <v>0</v>
      </c>
      <c r="B1055" t="s">
        <v>1221</v>
      </c>
      <c r="C1055" t="b">
        <f>+B1055=E1055</f>
        <v>1</v>
      </c>
      <c r="D1055" s="35">
        <v>162690</v>
      </c>
      <c r="E1055" s="36" t="s">
        <v>1221</v>
      </c>
      <c r="F1055" s="36" t="s">
        <v>373</v>
      </c>
      <c r="G1055" s="35">
        <v>1</v>
      </c>
      <c r="H1055" s="35">
        <v>2</v>
      </c>
      <c r="I1055" s="35">
        <v>2</v>
      </c>
      <c r="J1055" s="35">
        <v>2</v>
      </c>
      <c r="K1055" s="36" t="s">
        <v>425</v>
      </c>
      <c r="L1055" s="35">
        <v>2</v>
      </c>
      <c r="M1055" s="35">
        <v>2601</v>
      </c>
      <c r="N1055" s="37">
        <v>2468</v>
      </c>
      <c r="O1055" s="53">
        <v>1</v>
      </c>
      <c r="P1055" s="36" t="s">
        <v>424</v>
      </c>
      <c r="Q1055" s="35">
        <v>2</v>
      </c>
      <c r="R1055" s="37"/>
      <c r="S1055" s="35">
        <v>3</v>
      </c>
    </row>
    <row r="1056" spans="1:19" ht="15.75" x14ac:dyDescent="0.25">
      <c r="A1056">
        <v>0</v>
      </c>
      <c r="B1056" t="s">
        <v>945</v>
      </c>
      <c r="C1056" t="b">
        <f>+B1056=E1056</f>
        <v>1</v>
      </c>
      <c r="D1056" s="35">
        <v>198640</v>
      </c>
      <c r="E1056" s="36" t="s">
        <v>945</v>
      </c>
      <c r="F1056" s="36" t="s">
        <v>387</v>
      </c>
      <c r="G1056" s="35">
        <v>1</v>
      </c>
      <c r="H1056" s="35">
        <v>2</v>
      </c>
      <c r="I1056" s="35">
        <v>2</v>
      </c>
      <c r="J1056" s="35">
        <v>1</v>
      </c>
      <c r="K1056" s="36" t="s">
        <v>425</v>
      </c>
      <c r="L1056" s="35">
        <v>1</v>
      </c>
      <c r="M1056" s="35">
        <v>1295</v>
      </c>
      <c r="N1056" s="37">
        <v>911</v>
      </c>
      <c r="O1056" s="37"/>
      <c r="P1056" s="36" t="s">
        <v>424</v>
      </c>
      <c r="Q1056" s="35">
        <v>2</v>
      </c>
      <c r="R1056" s="37"/>
      <c r="S1056" s="35">
        <v>3</v>
      </c>
    </row>
    <row r="1057" spans="1:19" x14ac:dyDescent="0.2">
      <c r="A1057">
        <v>0</v>
      </c>
      <c r="D1057" s="54">
        <v>225201</v>
      </c>
      <c r="E1057" s="54" t="s">
        <v>2905</v>
      </c>
      <c r="F1057" s="57" t="s">
        <v>366</v>
      </c>
      <c r="G1057" s="58"/>
      <c r="H1057" s="54"/>
      <c r="I1057" s="54"/>
      <c r="J1057" s="54"/>
      <c r="K1057" s="57" t="s">
        <v>3352</v>
      </c>
      <c r="L1057" s="54"/>
      <c r="M1057" s="54"/>
      <c r="N1057" s="37">
        <v>735</v>
      </c>
      <c r="P1057" s="54"/>
      <c r="Q1057" s="54"/>
      <c r="R1057" s="63"/>
      <c r="S1057" s="54"/>
    </row>
    <row r="1058" spans="1:19" x14ac:dyDescent="0.2">
      <c r="A1058">
        <v>0</v>
      </c>
      <c r="D1058" s="54">
        <v>191515</v>
      </c>
      <c r="E1058" s="54" t="s">
        <v>265</v>
      </c>
      <c r="F1058" s="57" t="s">
        <v>357</v>
      </c>
      <c r="G1058" s="58"/>
      <c r="H1058" s="54"/>
      <c r="I1058" s="54"/>
      <c r="J1058" s="54"/>
      <c r="K1058" s="57" t="s">
        <v>3348</v>
      </c>
      <c r="L1058" s="54"/>
      <c r="M1058" s="54"/>
      <c r="N1058" s="37">
        <v>1913</v>
      </c>
      <c r="P1058" s="54"/>
      <c r="Q1058" s="54"/>
      <c r="R1058" s="63"/>
      <c r="S1058" s="54"/>
    </row>
    <row r="1059" spans="1:19" x14ac:dyDescent="0.2">
      <c r="A1059">
        <v>0</v>
      </c>
      <c r="D1059" s="54">
        <v>173665</v>
      </c>
      <c r="E1059" s="54" t="s">
        <v>2317</v>
      </c>
      <c r="F1059" s="57" t="s">
        <v>393</v>
      </c>
      <c r="G1059" s="58"/>
      <c r="H1059" s="54"/>
      <c r="I1059" s="54"/>
      <c r="J1059" s="54"/>
      <c r="K1059" s="57" t="s">
        <v>3356</v>
      </c>
      <c r="L1059" s="54"/>
      <c r="M1059" s="54"/>
      <c r="N1059" s="37">
        <v>3387</v>
      </c>
      <c r="P1059" s="54"/>
      <c r="Q1059" s="54"/>
      <c r="R1059" s="63"/>
      <c r="S1059" s="54"/>
    </row>
    <row r="1060" spans="1:19" x14ac:dyDescent="0.2">
      <c r="A1060">
        <v>0</v>
      </c>
      <c r="D1060" s="54">
        <v>232256</v>
      </c>
      <c r="E1060" s="54" t="s">
        <v>2963</v>
      </c>
      <c r="F1060" s="57" t="s">
        <v>364</v>
      </c>
      <c r="G1060" s="58"/>
      <c r="H1060" s="54"/>
      <c r="I1060" s="54"/>
      <c r="J1060" s="54"/>
      <c r="K1060" s="57" t="s">
        <v>3348</v>
      </c>
      <c r="L1060" s="54"/>
      <c r="M1060" s="54"/>
      <c r="N1060" s="37">
        <v>1069</v>
      </c>
      <c r="P1060" s="54"/>
      <c r="Q1060" s="54"/>
      <c r="R1060" s="63"/>
      <c r="S1060" s="54"/>
    </row>
    <row r="1061" spans="1:19" x14ac:dyDescent="0.2">
      <c r="A1061">
        <v>0</v>
      </c>
      <c r="D1061" s="54">
        <v>166018</v>
      </c>
      <c r="E1061" s="54" t="s">
        <v>2231</v>
      </c>
      <c r="F1061" s="57" t="s">
        <v>374</v>
      </c>
      <c r="G1061" s="58"/>
      <c r="H1061" s="54"/>
      <c r="I1061" s="54"/>
      <c r="J1061" s="54"/>
      <c r="K1061" s="57" t="s">
        <v>3348</v>
      </c>
      <c r="L1061" s="54"/>
      <c r="M1061" s="54"/>
      <c r="N1061" s="37">
        <v>1492</v>
      </c>
      <c r="P1061" s="54"/>
      <c r="Q1061" s="54"/>
      <c r="R1061" s="63"/>
      <c r="S1061" s="54"/>
    </row>
    <row r="1062" spans="1:19" x14ac:dyDescent="0.2">
      <c r="A1062">
        <v>0</v>
      </c>
      <c r="D1062" s="54">
        <v>232265</v>
      </c>
      <c r="E1062" s="54" t="s">
        <v>2964</v>
      </c>
      <c r="F1062" s="57" t="s">
        <v>364</v>
      </c>
      <c r="G1062" s="58"/>
      <c r="H1062" s="54"/>
      <c r="I1062" s="54"/>
      <c r="J1062" s="54"/>
      <c r="K1062" s="57" t="s">
        <v>3350</v>
      </c>
      <c r="L1062" s="54"/>
      <c r="M1062" s="54"/>
      <c r="N1062" s="37">
        <v>4312</v>
      </c>
      <c r="P1062" s="54"/>
      <c r="Q1062" s="54"/>
      <c r="R1062" s="63"/>
      <c r="S1062" s="54"/>
    </row>
    <row r="1063" spans="1:19" x14ac:dyDescent="0.2">
      <c r="A1063">
        <v>0</v>
      </c>
      <c r="D1063" s="54">
        <v>177542</v>
      </c>
      <c r="E1063" s="54" t="s">
        <v>2367</v>
      </c>
      <c r="F1063" s="57" t="s">
        <v>398</v>
      </c>
      <c r="G1063" s="58"/>
      <c r="H1063" s="54"/>
      <c r="I1063" s="54"/>
      <c r="J1063" s="54"/>
      <c r="K1063" s="57" t="s">
        <v>3349</v>
      </c>
      <c r="L1063" s="54"/>
      <c r="M1063" s="54"/>
      <c r="N1063" s="37">
        <v>1019</v>
      </c>
      <c r="P1063" s="54"/>
      <c r="Q1063" s="54"/>
      <c r="R1063" s="63"/>
      <c r="S1063" s="54"/>
    </row>
    <row r="1064" spans="1:19" x14ac:dyDescent="0.2">
      <c r="A1064">
        <v>0</v>
      </c>
      <c r="D1064" s="54">
        <v>150756</v>
      </c>
      <c r="E1064" s="54" t="s">
        <v>2064</v>
      </c>
      <c r="F1064" s="57" t="s">
        <v>360</v>
      </c>
      <c r="G1064" s="58"/>
      <c r="H1064" s="54"/>
      <c r="I1064" s="54"/>
      <c r="J1064" s="54"/>
      <c r="K1064" s="57" t="s">
        <v>3348</v>
      </c>
      <c r="L1064" s="54"/>
      <c r="M1064" s="54"/>
      <c r="N1064" s="37">
        <v>1160</v>
      </c>
      <c r="P1064" s="54"/>
      <c r="Q1064" s="54"/>
      <c r="R1064" s="63"/>
      <c r="S1064" s="54"/>
    </row>
    <row r="1065" spans="1:19" x14ac:dyDescent="0.2">
      <c r="A1065">
        <v>0</v>
      </c>
      <c r="D1065" s="54">
        <v>107044</v>
      </c>
      <c r="E1065" s="54" t="s">
        <v>1745</v>
      </c>
      <c r="F1065" s="57" t="s">
        <v>367</v>
      </c>
      <c r="G1065" s="58"/>
      <c r="H1065" s="54"/>
      <c r="I1065" s="54"/>
      <c r="J1065" s="54"/>
      <c r="K1065" s="57" t="s">
        <v>3356</v>
      </c>
      <c r="L1065" s="54"/>
      <c r="M1065" s="54"/>
      <c r="N1065" s="37">
        <v>5365</v>
      </c>
      <c r="P1065" s="54"/>
      <c r="Q1065" s="54"/>
      <c r="R1065" s="63"/>
      <c r="S1065" s="54"/>
    </row>
    <row r="1066" spans="1:19" x14ac:dyDescent="0.2">
      <c r="A1066">
        <v>0</v>
      </c>
      <c r="D1066" s="54">
        <v>225247</v>
      </c>
      <c r="E1066" s="54" t="s">
        <v>2906</v>
      </c>
      <c r="F1066" s="57" t="s">
        <v>366</v>
      </c>
      <c r="G1066" s="58"/>
      <c r="H1066" s="54"/>
      <c r="I1066" s="54"/>
      <c r="J1066" s="54"/>
      <c r="K1066" s="57" t="s">
        <v>3350</v>
      </c>
      <c r="L1066" s="54"/>
      <c r="M1066" s="54"/>
      <c r="N1066" s="37">
        <v>1958</v>
      </c>
      <c r="P1066" s="54"/>
      <c r="Q1066" s="54"/>
      <c r="R1066" s="63"/>
      <c r="S1066" s="54"/>
    </row>
    <row r="1067" spans="1:19" ht="15.75" x14ac:dyDescent="0.25">
      <c r="A1067">
        <v>0</v>
      </c>
      <c r="B1067" t="s">
        <v>1220</v>
      </c>
      <c r="C1067" t="b">
        <f>+B1067=E1067</f>
        <v>1</v>
      </c>
      <c r="D1067" s="35">
        <v>162706</v>
      </c>
      <c r="E1067" s="36" t="s">
        <v>1220</v>
      </c>
      <c r="F1067" s="36" t="s">
        <v>373</v>
      </c>
      <c r="G1067" s="35">
        <v>1</v>
      </c>
      <c r="H1067" s="35">
        <v>2</v>
      </c>
      <c r="I1067" s="35">
        <v>2</v>
      </c>
      <c r="J1067" s="35">
        <v>4</v>
      </c>
      <c r="K1067" s="36" t="s">
        <v>425</v>
      </c>
      <c r="L1067" s="35">
        <v>4</v>
      </c>
      <c r="M1067" s="35">
        <v>4460</v>
      </c>
      <c r="N1067" s="37">
        <v>4075</v>
      </c>
      <c r="O1067" s="53">
        <v>1</v>
      </c>
      <c r="P1067" s="36" t="s">
        <v>424</v>
      </c>
      <c r="Q1067" s="35">
        <v>2</v>
      </c>
      <c r="R1067" s="37"/>
      <c r="S1067" s="35">
        <v>3</v>
      </c>
    </row>
    <row r="1068" spans="1:19" ht="15.75" x14ac:dyDescent="0.25">
      <c r="A1068">
        <v>0</v>
      </c>
      <c r="B1068" t="s">
        <v>1355</v>
      </c>
      <c r="C1068" t="b">
        <f>+B1068=E1068</f>
        <v>1</v>
      </c>
      <c r="D1068" s="35">
        <v>149842</v>
      </c>
      <c r="E1068" s="36" t="s">
        <v>1355</v>
      </c>
      <c r="F1068" s="36" t="s">
        <v>363</v>
      </c>
      <c r="G1068" s="35">
        <v>1</v>
      </c>
      <c r="H1068" s="35">
        <v>2</v>
      </c>
      <c r="I1068" s="35">
        <v>2</v>
      </c>
      <c r="J1068" s="35">
        <v>4</v>
      </c>
      <c r="K1068" s="36" t="s">
        <v>425</v>
      </c>
      <c r="L1068" s="35">
        <v>4</v>
      </c>
      <c r="M1068" s="35">
        <v>9996</v>
      </c>
      <c r="N1068" s="37">
        <v>8660</v>
      </c>
      <c r="O1068" s="53">
        <v>1</v>
      </c>
      <c r="P1068" s="36" t="s">
        <v>424</v>
      </c>
      <c r="Q1068" s="35">
        <v>2</v>
      </c>
      <c r="R1068" s="37"/>
      <c r="S1068" s="35">
        <v>3</v>
      </c>
    </row>
    <row r="1069" spans="1:19" ht="15.75" x14ac:dyDescent="0.25">
      <c r="A1069">
        <v>0</v>
      </c>
      <c r="B1069" t="s">
        <v>805</v>
      </c>
      <c r="C1069" t="b">
        <f>+B1069=E1069</f>
        <v>1</v>
      </c>
      <c r="D1069" s="35">
        <v>212878</v>
      </c>
      <c r="E1069" s="36" t="s">
        <v>805</v>
      </c>
      <c r="F1069" s="36" t="s">
        <v>379</v>
      </c>
      <c r="G1069" s="35">
        <v>1</v>
      </c>
      <c r="H1069" s="35">
        <v>2</v>
      </c>
      <c r="I1069" s="35">
        <v>2</v>
      </c>
      <c r="J1069" s="35">
        <v>7</v>
      </c>
      <c r="K1069" s="36" t="s">
        <v>425</v>
      </c>
      <c r="L1069" s="35">
        <v>7</v>
      </c>
      <c r="M1069" s="35">
        <v>13592</v>
      </c>
      <c r="N1069" s="37">
        <v>11298</v>
      </c>
      <c r="O1069" s="61">
        <v>1</v>
      </c>
      <c r="P1069" s="36" t="s">
        <v>424</v>
      </c>
      <c r="Q1069" s="35">
        <v>2</v>
      </c>
      <c r="R1069" s="37"/>
      <c r="S1069" s="35">
        <v>3</v>
      </c>
    </row>
    <row r="1070" spans="1:19" x14ac:dyDescent="0.2">
      <c r="A1070">
        <v>0</v>
      </c>
      <c r="D1070" s="54">
        <v>446640</v>
      </c>
      <c r="E1070" s="54" t="s">
        <v>3165</v>
      </c>
      <c r="F1070" s="57" t="s">
        <v>379</v>
      </c>
      <c r="G1070" s="58"/>
      <c r="H1070" s="54"/>
      <c r="I1070" s="54"/>
      <c r="J1070" s="54"/>
      <c r="K1070" s="57" t="s">
        <v>3348</v>
      </c>
      <c r="L1070" s="54"/>
      <c r="M1070" s="54"/>
      <c r="N1070" s="37">
        <v>305</v>
      </c>
      <c r="P1070" s="54"/>
      <c r="Q1070" s="54"/>
      <c r="R1070" s="63"/>
      <c r="S1070" s="54"/>
    </row>
    <row r="1071" spans="1:19" ht="15.75" x14ac:dyDescent="0.25">
      <c r="A1071">
        <v>0</v>
      </c>
      <c r="B1071" t="s">
        <v>1105</v>
      </c>
      <c r="C1071" t="b">
        <f>+B1071=E1071</f>
        <v>1</v>
      </c>
      <c r="D1071" s="35">
        <v>177551</v>
      </c>
      <c r="E1071" s="36" t="s">
        <v>1105</v>
      </c>
      <c r="F1071" s="36" t="s">
        <v>398</v>
      </c>
      <c r="G1071" s="35">
        <v>1</v>
      </c>
      <c r="H1071" s="35">
        <v>2</v>
      </c>
      <c r="I1071" s="35">
        <v>2</v>
      </c>
      <c r="J1071" s="35">
        <v>22</v>
      </c>
      <c r="K1071" s="36" t="s">
        <v>437</v>
      </c>
      <c r="L1071" s="35">
        <v>22</v>
      </c>
      <c r="M1071" s="35">
        <v>1394</v>
      </c>
      <c r="N1071" s="37">
        <v>1111</v>
      </c>
      <c r="O1071" s="37"/>
      <c r="P1071" s="36" t="s">
        <v>424</v>
      </c>
      <c r="Q1071" s="35">
        <v>1</v>
      </c>
      <c r="R1071" s="61">
        <v>228</v>
      </c>
      <c r="S1071" s="35">
        <v>1</v>
      </c>
    </row>
    <row r="1072" spans="1:19" ht="15.75" x14ac:dyDescent="0.25">
      <c r="A1072">
        <v>0</v>
      </c>
      <c r="D1072" s="54">
        <v>129491</v>
      </c>
      <c r="E1072" s="54" t="s">
        <v>1872</v>
      </c>
      <c r="F1072" s="57" t="s">
        <v>370</v>
      </c>
      <c r="G1072" s="58"/>
      <c r="H1072" s="54"/>
      <c r="I1072" s="54"/>
      <c r="J1072" s="54"/>
      <c r="K1072" s="43" t="s">
        <v>3363</v>
      </c>
      <c r="L1072" s="54"/>
      <c r="M1072" s="54"/>
      <c r="N1072" s="37">
        <v>69</v>
      </c>
      <c r="P1072" s="54"/>
      <c r="Q1072" s="54"/>
      <c r="R1072" s="63"/>
      <c r="S1072" s="54"/>
    </row>
    <row r="1073" spans="1:19" ht="15.75" x14ac:dyDescent="0.25">
      <c r="A1073">
        <v>0</v>
      </c>
      <c r="B1073" t="s">
        <v>1575</v>
      </c>
      <c r="C1073" t="b">
        <f>+B1073=E1073</f>
        <v>1</v>
      </c>
      <c r="D1073" s="35">
        <v>115393</v>
      </c>
      <c r="E1073" s="36" t="s">
        <v>1575</v>
      </c>
      <c r="F1073" s="36" t="s">
        <v>368</v>
      </c>
      <c r="G1073" s="35">
        <v>1</v>
      </c>
      <c r="H1073" s="35">
        <v>2</v>
      </c>
      <c r="I1073" s="35">
        <v>2</v>
      </c>
      <c r="J1073" s="35">
        <v>3</v>
      </c>
      <c r="K1073" s="36" t="s">
        <v>425</v>
      </c>
      <c r="L1073" s="35">
        <v>3</v>
      </c>
      <c r="M1073" s="35">
        <v>5488</v>
      </c>
      <c r="N1073" s="37">
        <v>5436</v>
      </c>
      <c r="O1073" s="53">
        <v>1</v>
      </c>
      <c r="P1073" s="36" t="s">
        <v>424</v>
      </c>
      <c r="Q1073" s="35">
        <v>2</v>
      </c>
      <c r="R1073" s="60"/>
      <c r="S1073" s="35">
        <v>3</v>
      </c>
    </row>
    <row r="1074" spans="1:19" x14ac:dyDescent="0.2">
      <c r="A1074">
        <v>0</v>
      </c>
      <c r="D1074" s="54">
        <v>191533</v>
      </c>
      <c r="E1074" s="54" t="s">
        <v>2482</v>
      </c>
      <c r="F1074" s="57" t="s">
        <v>357</v>
      </c>
      <c r="G1074" s="58"/>
      <c r="H1074" s="54"/>
      <c r="I1074" s="54"/>
      <c r="J1074" s="54"/>
      <c r="K1074" s="57" t="s">
        <v>3348</v>
      </c>
      <c r="L1074" s="54"/>
      <c r="M1074" s="54"/>
      <c r="N1074" s="37">
        <v>1594</v>
      </c>
      <c r="O1074" s="54"/>
      <c r="P1074" s="54"/>
      <c r="Q1074" s="54"/>
      <c r="R1074" s="54"/>
      <c r="S1074" s="54"/>
    </row>
    <row r="1075" spans="1:19" x14ac:dyDescent="0.2">
      <c r="A1075">
        <v>0</v>
      </c>
      <c r="D1075" s="54">
        <v>166027</v>
      </c>
      <c r="E1075" s="54" t="s">
        <v>2232</v>
      </c>
      <c r="F1075" s="57" t="s">
        <v>374</v>
      </c>
      <c r="G1075" s="58"/>
      <c r="H1075" s="54"/>
      <c r="I1075" s="54"/>
      <c r="J1075" s="54"/>
      <c r="K1075" s="57" t="s">
        <v>3358</v>
      </c>
      <c r="L1075" s="54"/>
      <c r="M1075" s="54"/>
      <c r="N1075" s="37">
        <v>23434</v>
      </c>
      <c r="P1075" s="54"/>
      <c r="Q1075" s="54"/>
      <c r="R1075" s="54"/>
      <c r="S1075" s="54"/>
    </row>
    <row r="1076" spans="1:19" x14ac:dyDescent="0.2">
      <c r="A1076">
        <v>0</v>
      </c>
      <c r="D1076" s="54">
        <v>115409</v>
      </c>
      <c r="E1076" s="54" t="s">
        <v>1789</v>
      </c>
      <c r="F1076" s="57" t="s">
        <v>368</v>
      </c>
      <c r="G1076" s="58"/>
      <c r="H1076" s="54"/>
      <c r="I1076" s="54"/>
      <c r="J1076" s="54"/>
      <c r="K1076" s="57" t="s">
        <v>3348</v>
      </c>
      <c r="L1076" s="54"/>
      <c r="M1076" s="54"/>
      <c r="N1076" s="37">
        <v>806</v>
      </c>
      <c r="P1076" s="54"/>
      <c r="Q1076" s="54"/>
      <c r="R1076" s="54"/>
      <c r="S1076" s="54"/>
    </row>
    <row r="1077" spans="1:19" x14ac:dyDescent="0.2">
      <c r="A1077">
        <v>0</v>
      </c>
      <c r="D1077" s="54">
        <v>155140</v>
      </c>
      <c r="E1077" s="54" t="s">
        <v>2130</v>
      </c>
      <c r="F1077" s="57" t="s">
        <v>372</v>
      </c>
      <c r="G1077" s="58"/>
      <c r="H1077" s="54"/>
      <c r="I1077" s="54"/>
      <c r="J1077" s="54"/>
      <c r="K1077" s="57" t="s">
        <v>3353</v>
      </c>
      <c r="L1077" s="54"/>
      <c r="M1077" s="54"/>
      <c r="N1077" s="37">
        <v>729</v>
      </c>
      <c r="P1077" s="54"/>
      <c r="Q1077" s="54"/>
      <c r="R1077" s="54"/>
      <c r="S1077" s="54"/>
    </row>
    <row r="1078" spans="1:19" x14ac:dyDescent="0.2">
      <c r="A1078">
        <v>0</v>
      </c>
      <c r="D1078" s="54">
        <v>181127</v>
      </c>
      <c r="E1078" s="54" t="s">
        <v>2408</v>
      </c>
      <c r="F1078" s="57" t="s">
        <v>375</v>
      </c>
      <c r="G1078" s="58"/>
      <c r="H1078" s="54"/>
      <c r="I1078" s="54"/>
      <c r="J1078" s="54"/>
      <c r="K1078" s="57" t="s">
        <v>3349</v>
      </c>
      <c r="L1078" s="54"/>
      <c r="M1078" s="54"/>
      <c r="N1078" s="37">
        <v>1103</v>
      </c>
      <c r="P1078" s="54"/>
      <c r="Q1078" s="54"/>
      <c r="R1078" s="54"/>
      <c r="S1078" s="54"/>
    </row>
    <row r="1079" spans="1:19" x14ac:dyDescent="0.2">
      <c r="A1079">
        <v>0</v>
      </c>
      <c r="D1079" s="54">
        <v>212911</v>
      </c>
      <c r="E1079" s="54" t="s">
        <v>2755</v>
      </c>
      <c r="F1079" s="57" t="s">
        <v>379</v>
      </c>
      <c r="G1079" s="58"/>
      <c r="H1079" s="54"/>
      <c r="I1079" s="54"/>
      <c r="J1079" s="54"/>
      <c r="K1079" s="57" t="s">
        <v>3348</v>
      </c>
      <c r="L1079" s="54"/>
      <c r="M1079" s="54"/>
      <c r="N1079" s="37">
        <v>1187</v>
      </c>
      <c r="P1079" s="54"/>
      <c r="Q1079" s="54"/>
      <c r="R1079" s="54"/>
      <c r="S1079" s="54"/>
    </row>
    <row r="1080" spans="1:19" x14ac:dyDescent="0.2">
      <c r="A1080">
        <v>0</v>
      </c>
      <c r="D1080" s="54">
        <v>449579</v>
      </c>
      <c r="E1080" s="54" t="s">
        <v>3176</v>
      </c>
      <c r="F1080" s="57" t="s">
        <v>391</v>
      </c>
      <c r="G1080" s="58"/>
      <c r="H1080" s="54"/>
      <c r="I1080" s="54"/>
      <c r="J1080" s="54"/>
      <c r="K1080" s="57" t="s">
        <v>3367</v>
      </c>
      <c r="L1080" s="54"/>
      <c r="M1080" s="54"/>
      <c r="N1080" s="37">
        <v>11</v>
      </c>
      <c r="O1080" s="54"/>
      <c r="P1080" s="54"/>
      <c r="Q1080" s="54"/>
      <c r="R1080" s="54"/>
      <c r="S1080" s="54"/>
    </row>
    <row r="1081" spans="1:19" ht="15.75" x14ac:dyDescent="0.25">
      <c r="A1081">
        <v>0</v>
      </c>
      <c r="B1081" t="s">
        <v>502</v>
      </c>
      <c r="C1081" t="b">
        <f>+B1081=E1081</f>
        <v>1</v>
      </c>
      <c r="D1081" s="35">
        <v>383190</v>
      </c>
      <c r="E1081" s="36" t="s">
        <v>502</v>
      </c>
      <c r="F1081" s="36" t="s">
        <v>391</v>
      </c>
      <c r="G1081" s="35">
        <v>1</v>
      </c>
      <c r="H1081" s="35">
        <v>2</v>
      </c>
      <c r="I1081" s="35">
        <v>2</v>
      </c>
      <c r="J1081" s="35">
        <v>11</v>
      </c>
      <c r="K1081" s="36" t="s">
        <v>458</v>
      </c>
      <c r="L1081" s="35">
        <v>11</v>
      </c>
      <c r="M1081" s="35">
        <v>2538</v>
      </c>
      <c r="N1081" s="37">
        <v>2205</v>
      </c>
      <c r="O1081" s="37"/>
      <c r="P1081" s="36" t="s">
        <v>424</v>
      </c>
      <c r="Q1081" s="35">
        <v>2</v>
      </c>
      <c r="R1081" s="60"/>
      <c r="S1081" s="35">
        <v>3</v>
      </c>
    </row>
    <row r="1082" spans="1:19" x14ac:dyDescent="0.2">
      <c r="A1082">
        <v>0</v>
      </c>
      <c r="D1082" s="54">
        <v>141644</v>
      </c>
      <c r="E1082" s="54" t="s">
        <v>1971</v>
      </c>
      <c r="F1082" s="57" t="s">
        <v>391</v>
      </c>
      <c r="G1082" s="58"/>
      <c r="H1082" s="54"/>
      <c r="I1082" s="54"/>
      <c r="J1082" s="54"/>
      <c r="K1082" s="57" t="s">
        <v>3356</v>
      </c>
      <c r="L1082" s="54"/>
      <c r="M1082" s="54"/>
      <c r="N1082" s="37">
        <v>5287</v>
      </c>
      <c r="O1082" s="54"/>
      <c r="P1082" s="54"/>
      <c r="Q1082" s="54"/>
      <c r="R1082" s="54"/>
      <c r="S1082" s="54"/>
    </row>
    <row r="1083" spans="1:19" ht="15.75" x14ac:dyDescent="0.25">
      <c r="A1083">
        <v>0</v>
      </c>
      <c r="B1083" t="s">
        <v>1333</v>
      </c>
      <c r="C1083" t="b">
        <f>+B1083=E1083</f>
        <v>1</v>
      </c>
      <c r="D1083" s="35">
        <v>153445</v>
      </c>
      <c r="E1083" s="36" t="s">
        <v>1333</v>
      </c>
      <c r="F1083" s="36" t="s">
        <v>392</v>
      </c>
      <c r="G1083" s="35">
        <v>1</v>
      </c>
      <c r="H1083" s="35">
        <v>2</v>
      </c>
      <c r="I1083" s="35">
        <v>2</v>
      </c>
      <c r="J1083" s="35">
        <v>3</v>
      </c>
      <c r="K1083" s="36" t="s">
        <v>425</v>
      </c>
      <c r="L1083" s="35">
        <v>3</v>
      </c>
      <c r="M1083" s="35">
        <v>4340</v>
      </c>
      <c r="N1083" s="37">
        <v>3988</v>
      </c>
      <c r="O1083" s="60"/>
      <c r="P1083" s="36" t="s">
        <v>424</v>
      </c>
      <c r="Q1083" s="35">
        <v>2</v>
      </c>
      <c r="R1083" s="60"/>
      <c r="S1083" s="35">
        <v>3</v>
      </c>
    </row>
    <row r="1084" spans="1:19" ht="15.75" x14ac:dyDescent="0.25">
      <c r="A1084">
        <v>0</v>
      </c>
      <c r="B1084" t="s">
        <v>944</v>
      </c>
      <c r="C1084" t="b">
        <f>+B1084=E1084</f>
        <v>1</v>
      </c>
      <c r="D1084" s="35">
        <v>198668</v>
      </c>
      <c r="E1084" s="36" t="s">
        <v>944</v>
      </c>
      <c r="F1084" s="36" t="s">
        <v>387</v>
      </c>
      <c r="G1084" s="35">
        <v>1</v>
      </c>
      <c r="H1084" s="35">
        <v>2</v>
      </c>
      <c r="I1084" s="35">
        <v>2</v>
      </c>
      <c r="J1084" s="35">
        <v>2</v>
      </c>
      <c r="K1084" s="36" t="s">
        <v>425</v>
      </c>
      <c r="L1084" s="35">
        <v>2</v>
      </c>
      <c r="M1084" s="35">
        <v>1332</v>
      </c>
      <c r="N1084" s="37">
        <v>1431</v>
      </c>
      <c r="O1084" s="53">
        <v>1</v>
      </c>
      <c r="P1084" s="36" t="s">
        <v>424</v>
      </c>
      <c r="Q1084" s="35">
        <v>2</v>
      </c>
      <c r="R1084" s="60"/>
      <c r="S1084" s="35">
        <v>3</v>
      </c>
    </row>
    <row r="1085" spans="1:19" ht="15.75" x14ac:dyDescent="0.25">
      <c r="A1085">
        <v>0</v>
      </c>
      <c r="B1085" t="s">
        <v>1289</v>
      </c>
      <c r="C1085" t="b">
        <f>+B1085=E1085</f>
        <v>1</v>
      </c>
      <c r="D1085" s="35">
        <v>156790</v>
      </c>
      <c r="E1085" s="36" t="s">
        <v>1289</v>
      </c>
      <c r="F1085" s="36" t="s">
        <v>396</v>
      </c>
      <c r="G1085" s="35">
        <v>1</v>
      </c>
      <c r="H1085" s="35">
        <v>2</v>
      </c>
      <c r="I1085" s="35">
        <v>2</v>
      </c>
      <c r="J1085" s="35">
        <v>2</v>
      </c>
      <c r="K1085" s="36" t="s">
        <v>425</v>
      </c>
      <c r="L1085" s="35">
        <v>2</v>
      </c>
      <c r="M1085" s="35">
        <v>2986</v>
      </c>
      <c r="N1085" s="37">
        <v>2471</v>
      </c>
      <c r="O1085" s="37"/>
      <c r="P1085" s="36" t="s">
        <v>424</v>
      </c>
      <c r="Q1085" s="35">
        <v>2</v>
      </c>
      <c r="R1085" s="60"/>
      <c r="S1085" s="35">
        <v>3</v>
      </c>
    </row>
    <row r="1086" spans="1:19" x14ac:dyDescent="0.2">
      <c r="A1086">
        <v>0</v>
      </c>
      <c r="D1086" s="54">
        <v>173683</v>
      </c>
      <c r="E1086" s="54" t="s">
        <v>2318</v>
      </c>
      <c r="F1086" s="57" t="s">
        <v>393</v>
      </c>
      <c r="G1086" s="58"/>
      <c r="H1086" s="54"/>
      <c r="I1086" s="54"/>
      <c r="J1086" s="54"/>
      <c r="K1086" s="57" t="s">
        <v>3367</v>
      </c>
      <c r="L1086" s="54"/>
      <c r="M1086" s="54"/>
      <c r="N1086" s="37">
        <v>70</v>
      </c>
      <c r="O1086" s="54"/>
      <c r="P1086" s="54"/>
      <c r="Q1086" s="54"/>
      <c r="R1086" s="63"/>
      <c r="S1086" s="54"/>
    </row>
    <row r="1087" spans="1:19" ht="15.75" x14ac:dyDescent="0.25">
      <c r="A1087">
        <v>0</v>
      </c>
      <c r="B1087" t="e">
        <v>#N/A</v>
      </c>
      <c r="C1087" t="e">
        <f>+B1087=E1087</f>
        <v>#N/A</v>
      </c>
      <c r="D1087" s="35">
        <v>140076</v>
      </c>
      <c r="E1087" s="36" t="s">
        <v>1429</v>
      </c>
      <c r="F1087" s="36" t="s">
        <v>359</v>
      </c>
      <c r="G1087" s="35">
        <v>1</v>
      </c>
      <c r="H1087" s="35">
        <v>2</v>
      </c>
      <c r="I1087" s="35">
        <v>2</v>
      </c>
      <c r="J1087" s="35">
        <v>2</v>
      </c>
      <c r="K1087" s="36" t="s">
        <v>425</v>
      </c>
      <c r="L1087" s="35">
        <v>2</v>
      </c>
      <c r="M1087" s="35">
        <v>1189</v>
      </c>
      <c r="N1087" s="44" t="s">
        <v>3359</v>
      </c>
      <c r="O1087" s="60"/>
      <c r="P1087" s="36" t="s">
        <v>424</v>
      </c>
      <c r="Q1087" s="35">
        <v>2</v>
      </c>
      <c r="R1087" s="60"/>
      <c r="S1087" s="35">
        <v>3</v>
      </c>
    </row>
    <row r="1088" spans="1:19" ht="15.75" x14ac:dyDescent="0.25">
      <c r="A1088">
        <v>0</v>
      </c>
      <c r="B1088" t="s">
        <v>499</v>
      </c>
      <c r="C1088" t="b">
        <f>+B1088=E1088</f>
        <v>1</v>
      </c>
      <c r="D1088" s="35">
        <v>384342</v>
      </c>
      <c r="E1088" s="36" t="s">
        <v>499</v>
      </c>
      <c r="F1088" s="36" t="s">
        <v>363</v>
      </c>
      <c r="G1088" s="35">
        <v>1</v>
      </c>
      <c r="H1088" s="35">
        <v>2</v>
      </c>
      <c r="I1088" s="35">
        <v>2</v>
      </c>
      <c r="J1088" s="35">
        <v>3</v>
      </c>
      <c r="K1088" s="36" t="s">
        <v>425</v>
      </c>
      <c r="L1088" s="35">
        <v>3</v>
      </c>
      <c r="M1088" s="35">
        <v>3538</v>
      </c>
      <c r="N1088" s="37">
        <v>3239</v>
      </c>
      <c r="O1088" s="53">
        <v>1</v>
      </c>
      <c r="P1088" s="36" t="s">
        <v>424</v>
      </c>
      <c r="Q1088" s="35">
        <v>2</v>
      </c>
      <c r="R1088" s="37"/>
      <c r="S1088" s="35">
        <v>3</v>
      </c>
    </row>
    <row r="1089" spans="1:19" ht="15.75" x14ac:dyDescent="0.25">
      <c r="A1089">
        <v>0</v>
      </c>
      <c r="D1089" s="54">
        <v>166045</v>
      </c>
      <c r="E1089" s="54" t="s">
        <v>2233</v>
      </c>
      <c r="F1089" s="57" t="s">
        <v>374</v>
      </c>
      <c r="G1089" s="58"/>
      <c r="H1089" s="54"/>
      <c r="I1089" s="54"/>
      <c r="J1089" s="54"/>
      <c r="K1089" s="43" t="s">
        <v>3363</v>
      </c>
      <c r="L1089" s="54"/>
      <c r="M1089" s="54"/>
      <c r="N1089" s="37">
        <v>114</v>
      </c>
      <c r="P1089" s="54"/>
      <c r="Q1089" s="54"/>
      <c r="R1089" s="63"/>
      <c r="S1089" s="54"/>
    </row>
    <row r="1090" spans="1:19" ht="15.75" x14ac:dyDescent="0.25">
      <c r="A1090">
        <v>0</v>
      </c>
      <c r="D1090" s="54">
        <v>145497</v>
      </c>
      <c r="E1090" s="54" t="s">
        <v>1996</v>
      </c>
      <c r="F1090" s="57" t="s">
        <v>363</v>
      </c>
      <c r="G1090" s="58"/>
      <c r="H1090" s="54"/>
      <c r="I1090" s="54"/>
      <c r="J1090" s="54"/>
      <c r="K1090" s="43" t="s">
        <v>3363</v>
      </c>
      <c r="L1090" s="54"/>
      <c r="M1090" s="54"/>
      <c r="N1090" s="37">
        <v>470</v>
      </c>
      <c r="P1090" s="54"/>
      <c r="Q1090" s="54"/>
      <c r="R1090" s="63"/>
      <c r="S1090" s="54"/>
    </row>
    <row r="1091" spans="1:19" ht="15.75" x14ac:dyDescent="0.25">
      <c r="A1091">
        <v>0</v>
      </c>
      <c r="D1091" s="54">
        <v>203067</v>
      </c>
      <c r="E1091" s="54" t="s">
        <v>2649</v>
      </c>
      <c r="F1091" s="57" t="s">
        <v>357</v>
      </c>
      <c r="G1091" s="58"/>
      <c r="H1091" s="54"/>
      <c r="I1091" s="54"/>
      <c r="J1091" s="54"/>
      <c r="K1091" s="43" t="s">
        <v>3363</v>
      </c>
      <c r="L1091" s="54"/>
      <c r="M1091" s="54"/>
      <c r="N1091" s="37">
        <v>295</v>
      </c>
      <c r="P1091" s="54"/>
      <c r="Q1091" s="54"/>
      <c r="R1091" s="54"/>
      <c r="S1091" s="54"/>
    </row>
    <row r="1092" spans="1:19" x14ac:dyDescent="0.2">
      <c r="A1092">
        <v>0</v>
      </c>
      <c r="D1092" s="54">
        <v>203085</v>
      </c>
      <c r="E1092" s="54" t="s">
        <v>2650</v>
      </c>
      <c r="F1092" s="57" t="s">
        <v>383</v>
      </c>
      <c r="G1092" s="58"/>
      <c r="H1092" s="54"/>
      <c r="I1092" s="54"/>
      <c r="J1092" s="54"/>
      <c r="K1092" s="57" t="s">
        <v>3351</v>
      </c>
      <c r="L1092" s="54"/>
      <c r="M1092" s="54"/>
      <c r="N1092" s="37">
        <v>1151</v>
      </c>
      <c r="P1092" s="54"/>
      <c r="Q1092" s="54"/>
      <c r="R1092" s="63"/>
      <c r="S1092" s="54"/>
    </row>
    <row r="1093" spans="1:19" ht="15.75" x14ac:dyDescent="0.25">
      <c r="A1093">
        <v>0</v>
      </c>
      <c r="B1093" t="s">
        <v>3483</v>
      </c>
      <c r="C1093" t="b">
        <f>+B1093=E1093</f>
        <v>1</v>
      </c>
      <c r="D1093" s="35">
        <v>180276</v>
      </c>
      <c r="E1093" s="41" t="str">
        <f>+B1093</f>
        <v>Helena College University of Montana</v>
      </c>
      <c r="F1093" s="36" t="s">
        <v>400</v>
      </c>
      <c r="G1093" s="35">
        <v>1</v>
      </c>
      <c r="H1093" s="35">
        <v>2</v>
      </c>
      <c r="I1093" s="35">
        <v>2</v>
      </c>
      <c r="J1093" s="35">
        <v>11</v>
      </c>
      <c r="K1093" s="36" t="s">
        <v>458</v>
      </c>
      <c r="L1093" s="35">
        <v>11</v>
      </c>
      <c r="M1093" s="35">
        <v>1034</v>
      </c>
      <c r="N1093" s="37">
        <v>925</v>
      </c>
      <c r="O1093" s="60"/>
      <c r="P1093" s="36" t="s">
        <v>424</v>
      </c>
      <c r="Q1093" s="35">
        <v>2</v>
      </c>
      <c r="R1093" s="60"/>
      <c r="S1093" s="35">
        <v>3</v>
      </c>
    </row>
    <row r="1094" spans="1:19" x14ac:dyDescent="0.2">
      <c r="A1094">
        <v>0</v>
      </c>
      <c r="D1094" s="54">
        <v>191597</v>
      </c>
      <c r="E1094" s="54" t="s">
        <v>2483</v>
      </c>
      <c r="F1094" s="57" t="s">
        <v>357</v>
      </c>
      <c r="G1094" s="58"/>
      <c r="H1094" s="54"/>
      <c r="I1094" s="54"/>
      <c r="J1094" s="54"/>
      <c r="K1094" s="57" t="s">
        <v>3361</v>
      </c>
      <c r="L1094" s="54"/>
      <c r="M1094" s="54"/>
      <c r="N1094" s="37">
        <v>289</v>
      </c>
      <c r="O1094" s="54"/>
      <c r="P1094" s="54"/>
      <c r="Q1094" s="54"/>
      <c r="R1094" s="54"/>
      <c r="S1094" s="54"/>
    </row>
    <row r="1095" spans="1:19" ht="15.75" x14ac:dyDescent="0.25">
      <c r="A1095">
        <v>0</v>
      </c>
      <c r="D1095" s="54">
        <v>166054</v>
      </c>
      <c r="E1095" s="54" t="s">
        <v>2234</v>
      </c>
      <c r="F1095" s="57" t="s">
        <v>374</v>
      </c>
      <c r="G1095" s="58"/>
      <c r="H1095" s="54"/>
      <c r="I1095" s="54"/>
      <c r="J1095" s="54"/>
      <c r="K1095" s="43" t="s">
        <v>3363</v>
      </c>
      <c r="L1095" s="54"/>
      <c r="M1095" s="54"/>
      <c r="N1095" s="37">
        <v>203</v>
      </c>
      <c r="P1095" s="54"/>
      <c r="Q1095" s="54"/>
      <c r="R1095" s="63"/>
      <c r="S1095" s="54"/>
    </row>
    <row r="1096" spans="1:19" ht="15.75" x14ac:dyDescent="0.25">
      <c r="A1096">
        <v>0</v>
      </c>
      <c r="B1096" t="s">
        <v>1288</v>
      </c>
      <c r="C1096" t="b">
        <f>+B1096=E1096</f>
        <v>1</v>
      </c>
      <c r="D1096" s="35">
        <v>156851</v>
      </c>
      <c r="E1096" s="36" t="s">
        <v>1288</v>
      </c>
      <c r="F1096" s="36" t="s">
        <v>396</v>
      </c>
      <c r="G1096" s="35">
        <v>1</v>
      </c>
      <c r="H1096" s="35">
        <v>2</v>
      </c>
      <c r="I1096" s="35">
        <v>2</v>
      </c>
      <c r="J1096" s="35">
        <v>2</v>
      </c>
      <c r="K1096" s="36" t="s">
        <v>425</v>
      </c>
      <c r="L1096" s="35">
        <v>2</v>
      </c>
      <c r="M1096" s="35">
        <v>1245</v>
      </c>
      <c r="N1096" s="37">
        <v>1041</v>
      </c>
      <c r="O1096" s="37"/>
      <c r="P1096" s="36" t="s">
        <v>424</v>
      </c>
      <c r="Q1096" s="35">
        <v>2</v>
      </c>
      <c r="R1096" s="37"/>
      <c r="S1096" s="35">
        <v>3</v>
      </c>
    </row>
    <row r="1097" spans="1:19" ht="15.75" x14ac:dyDescent="0.25">
      <c r="A1097">
        <v>0</v>
      </c>
      <c r="B1097" t="s">
        <v>1637</v>
      </c>
      <c r="C1097" t="b">
        <f>+B1097=E1097</f>
        <v>1</v>
      </c>
      <c r="D1097" s="35">
        <v>107071</v>
      </c>
      <c r="E1097" s="36" t="s">
        <v>1637</v>
      </c>
      <c r="F1097" s="36" t="s">
        <v>367</v>
      </c>
      <c r="G1097" s="35">
        <v>1</v>
      </c>
      <c r="H1097" s="35">
        <v>2</v>
      </c>
      <c r="I1097" s="35">
        <v>2</v>
      </c>
      <c r="J1097" s="35">
        <v>19</v>
      </c>
      <c r="K1097" s="36" t="s">
        <v>432</v>
      </c>
      <c r="L1097" s="35">
        <v>19</v>
      </c>
      <c r="M1097" s="35">
        <v>3283</v>
      </c>
      <c r="N1097" s="37">
        <v>3194</v>
      </c>
      <c r="O1097" s="37"/>
      <c r="P1097" s="36" t="s">
        <v>424</v>
      </c>
      <c r="Q1097" s="35">
        <v>1</v>
      </c>
      <c r="R1097" s="61">
        <v>1244</v>
      </c>
      <c r="S1097" s="35">
        <v>1</v>
      </c>
    </row>
    <row r="1098" spans="1:19" x14ac:dyDescent="0.2">
      <c r="A1098">
        <v>0</v>
      </c>
      <c r="D1098" s="54">
        <v>107080</v>
      </c>
      <c r="E1098" s="54" t="s">
        <v>1746</v>
      </c>
      <c r="F1098" s="57" t="s">
        <v>367</v>
      </c>
      <c r="G1098" s="58"/>
      <c r="H1098" s="54"/>
      <c r="I1098" s="54"/>
      <c r="J1098" s="54"/>
      <c r="K1098" s="57" t="s">
        <v>3348</v>
      </c>
      <c r="L1098" s="54"/>
      <c r="M1098" s="54"/>
      <c r="N1098" s="37">
        <v>1438</v>
      </c>
      <c r="O1098" s="54"/>
      <c r="P1098" s="54"/>
      <c r="Q1098" s="54"/>
      <c r="R1098" s="63"/>
      <c r="S1098" s="54"/>
    </row>
    <row r="1099" spans="1:19" ht="15.75" x14ac:dyDescent="0.25">
      <c r="A1099">
        <v>0</v>
      </c>
      <c r="B1099" t="s">
        <v>1150</v>
      </c>
      <c r="C1099" t="b">
        <f>+B1099=E1099</f>
        <v>1</v>
      </c>
      <c r="D1099" s="35">
        <v>173708</v>
      </c>
      <c r="E1099" s="36" t="s">
        <v>1150</v>
      </c>
      <c r="F1099" s="36" t="s">
        <v>393</v>
      </c>
      <c r="G1099" s="35">
        <v>1</v>
      </c>
      <c r="H1099" s="35">
        <v>2</v>
      </c>
      <c r="I1099" s="35">
        <v>2</v>
      </c>
      <c r="J1099" s="35">
        <v>5</v>
      </c>
      <c r="K1099" s="36" t="s">
        <v>425</v>
      </c>
      <c r="L1099" s="35">
        <v>5</v>
      </c>
      <c r="M1099" s="35">
        <v>3993</v>
      </c>
      <c r="N1099" s="37">
        <v>3663</v>
      </c>
      <c r="O1099" s="60"/>
      <c r="P1099" s="36" t="s">
        <v>424</v>
      </c>
      <c r="Q1099" s="35">
        <v>2</v>
      </c>
      <c r="R1099" s="60"/>
      <c r="S1099" s="35">
        <v>3</v>
      </c>
    </row>
    <row r="1100" spans="1:19" ht="15.75" x14ac:dyDescent="0.25">
      <c r="A1100">
        <v>0</v>
      </c>
      <c r="B1100" t="s">
        <v>1184</v>
      </c>
      <c r="C1100" t="b">
        <f>+B1100=E1100</f>
        <v>1</v>
      </c>
      <c r="D1100" s="35">
        <v>170240</v>
      </c>
      <c r="E1100" s="36" t="s">
        <v>1184</v>
      </c>
      <c r="F1100" s="36" t="s">
        <v>361</v>
      </c>
      <c r="G1100" s="35">
        <v>1</v>
      </c>
      <c r="H1100" s="35">
        <v>2</v>
      </c>
      <c r="I1100" s="35">
        <v>2</v>
      </c>
      <c r="J1100" s="35">
        <v>5</v>
      </c>
      <c r="K1100" s="36" t="s">
        <v>425</v>
      </c>
      <c r="L1100" s="35">
        <v>5</v>
      </c>
      <c r="M1100" s="35">
        <v>11077</v>
      </c>
      <c r="N1100" s="37">
        <v>7974</v>
      </c>
      <c r="O1100" s="61">
        <v>1</v>
      </c>
      <c r="P1100" s="36" t="s">
        <v>424</v>
      </c>
      <c r="Q1100" s="35">
        <v>2</v>
      </c>
      <c r="R1100" s="37"/>
      <c r="S1100" s="35">
        <v>3</v>
      </c>
    </row>
    <row r="1101" spans="1:19" ht="15.75" x14ac:dyDescent="0.25">
      <c r="A1101">
        <v>0</v>
      </c>
      <c r="D1101" s="54">
        <v>198677</v>
      </c>
      <c r="E1101" s="54" t="s">
        <v>2591</v>
      </c>
      <c r="F1101" s="57" t="s">
        <v>387</v>
      </c>
      <c r="G1101" s="58"/>
      <c r="H1101" s="54"/>
      <c r="I1101" s="54"/>
      <c r="J1101" s="54"/>
      <c r="K1101" s="43" t="s">
        <v>3363</v>
      </c>
      <c r="L1101" s="54"/>
      <c r="M1101" s="54"/>
      <c r="N1101" s="37">
        <v>57</v>
      </c>
      <c r="O1101" s="54"/>
      <c r="P1101" s="54"/>
      <c r="Q1101" s="54"/>
      <c r="R1101" s="63"/>
      <c r="S1101" s="54"/>
    </row>
    <row r="1102" spans="1:19" ht="15.75" x14ac:dyDescent="0.25">
      <c r="A1102">
        <v>0</v>
      </c>
      <c r="D1102" s="54">
        <v>101453</v>
      </c>
      <c r="E1102" s="54" t="s">
        <v>1717</v>
      </c>
      <c r="F1102" s="57" t="s">
        <v>395</v>
      </c>
      <c r="G1102" s="58"/>
      <c r="H1102" s="54"/>
      <c r="I1102" s="54"/>
      <c r="J1102" s="54"/>
      <c r="K1102" s="43" t="s">
        <v>3363</v>
      </c>
      <c r="L1102" s="54"/>
      <c r="M1102" s="54"/>
      <c r="N1102" s="37">
        <v>57</v>
      </c>
      <c r="O1102" s="54"/>
      <c r="P1102" s="54"/>
      <c r="Q1102" s="54"/>
      <c r="R1102" s="63"/>
      <c r="S1102" s="54"/>
    </row>
    <row r="1103" spans="1:19" x14ac:dyDescent="0.2">
      <c r="A1103">
        <v>0</v>
      </c>
      <c r="D1103" s="54">
        <v>235422</v>
      </c>
      <c r="E1103" s="54" t="s">
        <v>2988</v>
      </c>
      <c r="F1103" s="57" t="s">
        <v>394</v>
      </c>
      <c r="G1103" s="58"/>
      <c r="H1103" s="54"/>
      <c r="I1103" s="54"/>
      <c r="J1103" s="54"/>
      <c r="K1103" s="57" t="s">
        <v>3350</v>
      </c>
      <c r="L1103" s="54"/>
      <c r="M1103" s="54"/>
      <c r="N1103" s="37">
        <v>878</v>
      </c>
      <c r="P1103" s="54"/>
      <c r="Q1103" s="54"/>
      <c r="R1103" s="54"/>
      <c r="S1103" s="54"/>
    </row>
    <row r="1104" spans="1:19" ht="15.75" x14ac:dyDescent="0.25">
      <c r="A1104">
        <v>0</v>
      </c>
      <c r="B1104" t="s">
        <v>3495</v>
      </c>
      <c r="C1104" t="b">
        <f>+B1104=E1104</f>
        <v>1</v>
      </c>
      <c r="D1104" s="35">
        <v>191612</v>
      </c>
      <c r="E1104" s="41" t="str">
        <f>+B1104</f>
        <v>Herkimer County Community College</v>
      </c>
      <c r="F1104" s="36" t="s">
        <v>357</v>
      </c>
      <c r="G1104" s="35">
        <v>1</v>
      </c>
      <c r="H1104" s="35">
        <v>2</v>
      </c>
      <c r="I1104" s="35">
        <v>2</v>
      </c>
      <c r="J1104" s="35">
        <v>2</v>
      </c>
      <c r="K1104" s="36" t="s">
        <v>425</v>
      </c>
      <c r="L1104" s="35">
        <v>2</v>
      </c>
      <c r="M1104" s="35">
        <v>2979</v>
      </c>
      <c r="N1104" s="37">
        <v>2459</v>
      </c>
      <c r="O1104" s="60"/>
      <c r="P1104" s="36" t="s">
        <v>988</v>
      </c>
      <c r="Q1104" s="35">
        <v>2</v>
      </c>
      <c r="R1104" s="37"/>
      <c r="S1104" s="35">
        <v>3</v>
      </c>
    </row>
    <row r="1105" spans="1:19" ht="15.75" x14ac:dyDescent="0.25">
      <c r="A1105">
        <v>0</v>
      </c>
      <c r="B1105" t="s">
        <v>3476</v>
      </c>
      <c r="C1105" t="b">
        <f>+B1105=E1105</f>
        <v>1</v>
      </c>
      <c r="D1105" s="35">
        <v>173735</v>
      </c>
      <c r="E1105" s="41" t="str">
        <f>+B1105</f>
        <v>Hibbing Community College</v>
      </c>
      <c r="F1105" s="36" t="s">
        <v>393</v>
      </c>
      <c r="G1105" s="35">
        <v>1</v>
      </c>
      <c r="H1105" s="35">
        <v>2</v>
      </c>
      <c r="I1105" s="35">
        <v>2</v>
      </c>
      <c r="J1105" s="35">
        <v>1</v>
      </c>
      <c r="K1105" s="36" t="s">
        <v>425</v>
      </c>
      <c r="L1105" s="35">
        <v>1</v>
      </c>
      <c r="M1105" s="35">
        <v>1256</v>
      </c>
      <c r="N1105" s="37">
        <v>1023</v>
      </c>
      <c r="O1105" s="53">
        <v>1</v>
      </c>
      <c r="P1105" s="36" t="s">
        <v>424</v>
      </c>
      <c r="Q1105" s="35">
        <v>1</v>
      </c>
      <c r="R1105" s="61">
        <v>104</v>
      </c>
      <c r="S1105" s="35">
        <v>3</v>
      </c>
    </row>
    <row r="1106" spans="1:19" x14ac:dyDescent="0.2">
      <c r="A1106">
        <v>0</v>
      </c>
      <c r="D1106" s="54">
        <v>198695</v>
      </c>
      <c r="E1106" s="54" t="s">
        <v>2592</v>
      </c>
      <c r="F1106" s="57" t="s">
        <v>387</v>
      </c>
      <c r="G1106" s="58"/>
      <c r="H1106" s="54"/>
      <c r="I1106" s="54"/>
      <c r="J1106" s="54"/>
      <c r="K1106" s="57" t="s">
        <v>3349</v>
      </c>
      <c r="L1106" s="54"/>
      <c r="M1106" s="54"/>
      <c r="N1106" s="37">
        <v>4087</v>
      </c>
      <c r="P1106" s="54"/>
      <c r="Q1106" s="54"/>
      <c r="R1106" s="63"/>
      <c r="S1106" s="54"/>
    </row>
    <row r="1107" spans="1:19" ht="15.75" x14ac:dyDescent="0.25">
      <c r="A1107">
        <v>0</v>
      </c>
      <c r="B1107" t="s">
        <v>1309</v>
      </c>
      <c r="C1107" t="b">
        <f>+B1107=E1107</f>
        <v>1</v>
      </c>
      <c r="D1107" s="35">
        <v>145521</v>
      </c>
      <c r="E1107" s="36" t="s">
        <v>1309</v>
      </c>
      <c r="F1107" s="36" t="s">
        <v>363</v>
      </c>
      <c r="G1107" s="35">
        <v>1</v>
      </c>
      <c r="H1107" s="35">
        <v>2</v>
      </c>
      <c r="I1107" s="35">
        <v>2</v>
      </c>
      <c r="J1107" s="35">
        <v>2</v>
      </c>
      <c r="K1107" s="36" t="s">
        <v>425</v>
      </c>
      <c r="L1107" s="35">
        <v>2</v>
      </c>
      <c r="M1107" s="35">
        <v>1683</v>
      </c>
      <c r="N1107" s="37">
        <v>1379</v>
      </c>
      <c r="O1107" s="53">
        <v>1</v>
      </c>
      <c r="P1107" s="36" t="s">
        <v>424</v>
      </c>
      <c r="Q1107" s="35">
        <v>2</v>
      </c>
      <c r="R1107" s="37"/>
      <c r="S1107" s="35">
        <v>3</v>
      </c>
    </row>
    <row r="1108" spans="1:19" ht="15.75" x14ac:dyDescent="0.25">
      <c r="A1108">
        <v>0</v>
      </c>
      <c r="B1108" t="s">
        <v>1309</v>
      </c>
      <c r="C1108" t="b">
        <f>+B1108=E1108</f>
        <v>1</v>
      </c>
      <c r="D1108" s="35">
        <v>155186</v>
      </c>
      <c r="E1108" s="36" t="s">
        <v>1309</v>
      </c>
      <c r="F1108" s="36" t="s">
        <v>372</v>
      </c>
      <c r="G1108" s="35">
        <v>1</v>
      </c>
      <c r="H1108" s="35">
        <v>2</v>
      </c>
      <c r="I1108" s="35">
        <v>2</v>
      </c>
      <c r="J1108" s="35">
        <v>2</v>
      </c>
      <c r="K1108" s="36" t="s">
        <v>425</v>
      </c>
      <c r="L1108" s="35">
        <v>2</v>
      </c>
      <c r="M1108" s="35">
        <v>2167</v>
      </c>
      <c r="N1108" s="37">
        <v>1866</v>
      </c>
      <c r="O1108" s="37"/>
      <c r="P1108" s="36" t="s">
        <v>424</v>
      </c>
      <c r="Q1108" s="35">
        <v>1</v>
      </c>
      <c r="R1108" s="61">
        <v>447</v>
      </c>
      <c r="S1108" s="35">
        <v>1</v>
      </c>
    </row>
    <row r="1109" spans="1:19" ht="15.75" x14ac:dyDescent="0.25">
      <c r="A1109">
        <v>0</v>
      </c>
      <c r="B1109" t="s">
        <v>3481</v>
      </c>
      <c r="C1109" t="b">
        <f>+B1109=E1109</f>
        <v>1</v>
      </c>
      <c r="D1109" s="35">
        <v>180081</v>
      </c>
      <c r="E1109" s="41" t="str">
        <f>+B1109</f>
        <v>Highlands College of Montana Tech</v>
      </c>
      <c r="F1109" s="36" t="s">
        <v>400</v>
      </c>
      <c r="G1109" s="35">
        <v>1</v>
      </c>
      <c r="H1109" s="35">
        <v>-2</v>
      </c>
      <c r="I1109" s="35">
        <v>2</v>
      </c>
      <c r="J1109" s="35">
        <v>1</v>
      </c>
      <c r="K1109" s="36" t="s">
        <v>425</v>
      </c>
      <c r="L1109" s="35">
        <v>1</v>
      </c>
      <c r="M1109" s="35">
        <v>498</v>
      </c>
      <c r="N1109" s="37">
        <v>658</v>
      </c>
      <c r="O1109" s="37"/>
      <c r="P1109" s="36" t="s">
        <v>424</v>
      </c>
      <c r="Q1109" s="35">
        <v>1</v>
      </c>
      <c r="R1109" s="61">
        <v>355</v>
      </c>
      <c r="S1109" s="35">
        <v>1</v>
      </c>
    </row>
    <row r="1110" spans="1:19" ht="15.75" x14ac:dyDescent="0.25">
      <c r="A1110">
        <v>0</v>
      </c>
      <c r="B1110" t="s">
        <v>583</v>
      </c>
      <c r="C1110" t="b">
        <f>+B1110=E1110</f>
        <v>1</v>
      </c>
      <c r="D1110" s="35">
        <v>235431</v>
      </c>
      <c r="E1110" s="36" t="s">
        <v>583</v>
      </c>
      <c r="F1110" s="36" t="s">
        <v>394</v>
      </c>
      <c r="G1110" s="35">
        <v>1</v>
      </c>
      <c r="H1110" s="35">
        <v>2</v>
      </c>
      <c r="I1110" s="35">
        <v>2</v>
      </c>
      <c r="J1110" s="35">
        <v>5</v>
      </c>
      <c r="K1110" s="36" t="s">
        <v>425</v>
      </c>
      <c r="L1110" s="35">
        <v>5</v>
      </c>
      <c r="M1110" s="35">
        <v>4929</v>
      </c>
      <c r="N1110" s="37">
        <v>4835</v>
      </c>
      <c r="O1110" s="37"/>
      <c r="P1110" s="36" t="s">
        <v>424</v>
      </c>
      <c r="Q1110" s="35">
        <v>2</v>
      </c>
      <c r="R1110" s="37"/>
      <c r="S1110" s="35">
        <v>3</v>
      </c>
    </row>
    <row r="1111" spans="1:19" x14ac:dyDescent="0.2">
      <c r="A1111">
        <v>0</v>
      </c>
      <c r="D1111" s="54">
        <v>191621</v>
      </c>
      <c r="E1111" s="54" t="s">
        <v>2484</v>
      </c>
      <c r="F1111" s="57" t="s">
        <v>357</v>
      </c>
      <c r="G1111" s="58"/>
      <c r="H1111" s="54"/>
      <c r="I1111" s="54"/>
      <c r="J1111" s="54"/>
      <c r="K1111" s="57" t="s">
        <v>3349</v>
      </c>
      <c r="L1111" s="54"/>
      <c r="M1111" s="54"/>
      <c r="N1111" s="37">
        <v>984</v>
      </c>
      <c r="O1111" s="54"/>
      <c r="P1111" s="54"/>
      <c r="Q1111" s="54"/>
      <c r="R1111" s="54"/>
      <c r="S1111" s="54"/>
    </row>
    <row r="1112" spans="1:19" ht="15.75" x14ac:dyDescent="0.25">
      <c r="A1112">
        <v>0</v>
      </c>
      <c r="B1112" t="s">
        <v>697</v>
      </c>
      <c r="C1112" t="b">
        <f>+B1112=E1112</f>
        <v>1</v>
      </c>
      <c r="D1112" s="35">
        <v>225371</v>
      </c>
      <c r="E1112" s="36" t="s">
        <v>697</v>
      </c>
      <c r="F1112" s="36" t="s">
        <v>366</v>
      </c>
      <c r="G1112" s="35">
        <v>1</v>
      </c>
      <c r="H1112" s="35">
        <v>2</v>
      </c>
      <c r="I1112" s="35">
        <v>2</v>
      </c>
      <c r="J1112" s="35">
        <v>2</v>
      </c>
      <c r="K1112" s="36" t="s">
        <v>425</v>
      </c>
      <c r="L1112" s="35">
        <v>2</v>
      </c>
      <c r="M1112" s="35">
        <v>2663</v>
      </c>
      <c r="N1112" s="37">
        <v>2790</v>
      </c>
      <c r="O1112" s="53">
        <v>1</v>
      </c>
      <c r="P1112" s="36" t="s">
        <v>424</v>
      </c>
      <c r="Q1112" s="35">
        <v>1</v>
      </c>
      <c r="R1112" s="61">
        <v>314</v>
      </c>
      <c r="S1112" s="35">
        <v>1</v>
      </c>
    </row>
    <row r="1113" spans="1:19" ht="15.75" x14ac:dyDescent="0.25">
      <c r="A1113">
        <v>0</v>
      </c>
      <c r="B1113" t="s">
        <v>1464</v>
      </c>
      <c r="C1113" t="b">
        <f>+B1113=E1113</f>
        <v>1</v>
      </c>
      <c r="D1113" s="35">
        <v>134495</v>
      </c>
      <c r="E1113" s="36" t="s">
        <v>1464</v>
      </c>
      <c r="F1113" s="36" t="s">
        <v>390</v>
      </c>
      <c r="G1113" s="35">
        <v>1</v>
      </c>
      <c r="H1113" s="35">
        <v>2</v>
      </c>
      <c r="I1113" s="35">
        <v>2</v>
      </c>
      <c r="J1113" s="35">
        <v>7</v>
      </c>
      <c r="K1113" s="36" t="s">
        <v>425</v>
      </c>
      <c r="L1113" s="35">
        <v>7</v>
      </c>
      <c r="M1113" s="35">
        <v>16832</v>
      </c>
      <c r="N1113" s="37">
        <v>16588</v>
      </c>
      <c r="O1113" s="37"/>
      <c r="P1113" s="36" t="s">
        <v>424</v>
      </c>
      <c r="Q1113" s="35">
        <v>1</v>
      </c>
      <c r="R1113" s="61">
        <v>420</v>
      </c>
      <c r="S1113" s="35">
        <v>3</v>
      </c>
    </row>
    <row r="1114" spans="1:19" ht="15.75" x14ac:dyDescent="0.25">
      <c r="A1114">
        <v>0</v>
      </c>
      <c r="D1114" s="54">
        <v>207157</v>
      </c>
      <c r="E1114" s="54" t="s">
        <v>2695</v>
      </c>
      <c r="F1114" s="57" t="s">
        <v>377</v>
      </c>
      <c r="G1114" s="58"/>
      <c r="H1114" s="54"/>
      <c r="I1114" s="54"/>
      <c r="J1114" s="54"/>
      <c r="K1114" s="43" t="s">
        <v>3363</v>
      </c>
      <c r="L1114" s="54"/>
      <c r="M1114" s="54"/>
      <c r="N1114" s="37">
        <v>182</v>
      </c>
      <c r="P1114" s="54"/>
      <c r="Q1114" s="54"/>
      <c r="R1114" s="63"/>
      <c r="S1114" s="54"/>
    </row>
    <row r="1115" spans="1:19" ht="15.75" x14ac:dyDescent="0.25">
      <c r="A1115">
        <v>0</v>
      </c>
      <c r="B1115" t="s">
        <v>1124</v>
      </c>
      <c r="C1115" t="b">
        <f>+B1115=E1115</f>
        <v>1</v>
      </c>
      <c r="D1115" s="35">
        <v>175786</v>
      </c>
      <c r="E1115" s="36" t="s">
        <v>1124</v>
      </c>
      <c r="F1115" s="36" t="s">
        <v>362</v>
      </c>
      <c r="G1115" s="35">
        <v>1</v>
      </c>
      <c r="H1115" s="35">
        <v>2</v>
      </c>
      <c r="I1115" s="35">
        <v>2</v>
      </c>
      <c r="J1115" s="35">
        <v>3</v>
      </c>
      <c r="K1115" s="36" t="s">
        <v>425</v>
      </c>
      <c r="L1115" s="35">
        <v>3</v>
      </c>
      <c r="M1115" s="35">
        <v>10822</v>
      </c>
      <c r="N1115" s="37">
        <v>9618</v>
      </c>
      <c r="O1115" s="35">
        <v>1</v>
      </c>
      <c r="P1115" s="36" t="s">
        <v>424</v>
      </c>
      <c r="Q1115" s="35">
        <v>1</v>
      </c>
      <c r="R1115" s="61">
        <v>1794</v>
      </c>
      <c r="S1115" s="35">
        <v>1</v>
      </c>
    </row>
    <row r="1116" spans="1:19" x14ac:dyDescent="0.2">
      <c r="A1116">
        <v>0</v>
      </c>
      <c r="D1116" s="54">
        <v>203128</v>
      </c>
      <c r="E1116" s="54" t="s">
        <v>2651</v>
      </c>
      <c r="F1116" s="57" t="s">
        <v>383</v>
      </c>
      <c r="G1116" s="58"/>
      <c r="H1116" s="54"/>
      <c r="I1116" s="54"/>
      <c r="J1116" s="54"/>
      <c r="K1116" s="57" t="s">
        <v>3348</v>
      </c>
      <c r="L1116" s="54"/>
      <c r="M1116" s="54"/>
      <c r="N1116" s="37">
        <v>1193</v>
      </c>
      <c r="O1116" s="54"/>
      <c r="P1116" s="54"/>
      <c r="Q1116" s="54"/>
      <c r="R1116" s="63"/>
      <c r="S1116" s="54"/>
    </row>
    <row r="1117" spans="1:19" x14ac:dyDescent="0.2">
      <c r="A1117">
        <v>0</v>
      </c>
      <c r="D1117" s="54">
        <v>220312</v>
      </c>
      <c r="E1117" s="54" t="s">
        <v>2867</v>
      </c>
      <c r="F1117" s="57" t="s">
        <v>388</v>
      </c>
      <c r="G1117" s="58"/>
      <c r="H1117" s="54"/>
      <c r="I1117" s="54"/>
      <c r="J1117" s="54"/>
      <c r="K1117" s="57" t="s">
        <v>3361</v>
      </c>
      <c r="L1117" s="54"/>
      <c r="M1117" s="54"/>
      <c r="N1117" s="37">
        <v>269</v>
      </c>
      <c r="P1117" s="54"/>
      <c r="Q1117" s="54"/>
      <c r="R1117" s="63"/>
      <c r="S1117" s="54"/>
    </row>
    <row r="1118" spans="1:19" x14ac:dyDescent="0.2">
      <c r="A1118">
        <v>0</v>
      </c>
      <c r="D1118" s="54">
        <v>191630</v>
      </c>
      <c r="E1118" s="54" t="s">
        <v>2485</v>
      </c>
      <c r="F1118" s="57" t="s">
        <v>357</v>
      </c>
      <c r="G1118" s="58"/>
      <c r="H1118" s="54"/>
      <c r="I1118" s="54"/>
      <c r="J1118" s="54"/>
      <c r="K1118" s="57" t="s">
        <v>3348</v>
      </c>
      <c r="L1118" s="54"/>
      <c r="M1118" s="54"/>
      <c r="N1118" s="37">
        <v>2345</v>
      </c>
      <c r="O1118" s="63"/>
      <c r="P1118" s="54"/>
      <c r="Q1118" s="54"/>
      <c r="R1118" s="63"/>
      <c r="S1118" s="54"/>
    </row>
    <row r="1119" spans="1:19" ht="15.75" x14ac:dyDescent="0.25">
      <c r="A1119">
        <v>0</v>
      </c>
      <c r="D1119" s="54">
        <v>134510</v>
      </c>
      <c r="E1119" s="54" t="s">
        <v>1915</v>
      </c>
      <c r="F1119" s="57" t="s">
        <v>390</v>
      </c>
      <c r="G1119" s="58"/>
      <c r="H1119" s="54"/>
      <c r="I1119" s="54"/>
      <c r="J1119" s="54"/>
      <c r="K1119" s="43" t="s">
        <v>3363</v>
      </c>
      <c r="L1119" s="54"/>
      <c r="M1119" s="54"/>
      <c r="N1119" s="37">
        <v>136</v>
      </c>
      <c r="O1119" s="54"/>
      <c r="P1119" s="54"/>
      <c r="Q1119" s="54"/>
      <c r="R1119" s="54"/>
      <c r="S1119" s="54"/>
    </row>
    <row r="1120" spans="1:19" ht="15.75" x14ac:dyDescent="0.25">
      <c r="A1120">
        <v>0</v>
      </c>
      <c r="B1120" t="s">
        <v>883</v>
      </c>
      <c r="C1120" t="b">
        <f>+B1120=E1120</f>
        <v>1</v>
      </c>
      <c r="D1120" s="35">
        <v>203155</v>
      </c>
      <c r="E1120" s="36" t="s">
        <v>883</v>
      </c>
      <c r="F1120" s="36" t="s">
        <v>383</v>
      </c>
      <c r="G1120" s="35">
        <v>1</v>
      </c>
      <c r="H1120" s="35">
        <v>2</v>
      </c>
      <c r="I1120" s="35">
        <v>2</v>
      </c>
      <c r="J1120" s="35">
        <v>3</v>
      </c>
      <c r="K1120" s="36" t="s">
        <v>425</v>
      </c>
      <c r="L1120" s="35">
        <v>3</v>
      </c>
      <c r="M1120" s="35">
        <v>5052</v>
      </c>
      <c r="N1120" s="37">
        <v>3375</v>
      </c>
      <c r="O1120" s="37"/>
      <c r="P1120" s="36" t="s">
        <v>424</v>
      </c>
      <c r="Q1120" s="35">
        <v>1</v>
      </c>
      <c r="R1120" s="61">
        <v>530</v>
      </c>
      <c r="S1120" s="35">
        <v>2</v>
      </c>
    </row>
    <row r="1121" spans="1:19" x14ac:dyDescent="0.2">
      <c r="A1121">
        <v>0</v>
      </c>
      <c r="D1121" s="54">
        <v>367884</v>
      </c>
      <c r="E1121" s="54" t="s">
        <v>3062</v>
      </c>
      <c r="F1121" s="57" t="s">
        <v>390</v>
      </c>
      <c r="G1121" s="58"/>
      <c r="H1121" s="54"/>
      <c r="I1121" s="54"/>
      <c r="J1121" s="54"/>
      <c r="K1121" s="57" t="s">
        <v>3351</v>
      </c>
      <c r="L1121" s="54"/>
      <c r="M1121" s="54"/>
      <c r="N1121" s="37">
        <v>1618</v>
      </c>
      <c r="O1121" s="54"/>
      <c r="P1121" s="54"/>
      <c r="Q1121" s="54"/>
      <c r="R1121" s="63"/>
      <c r="S1121" s="54"/>
    </row>
    <row r="1122" spans="1:19" x14ac:dyDescent="0.2">
      <c r="A1122">
        <v>0</v>
      </c>
      <c r="D1122" s="54">
        <v>191649</v>
      </c>
      <c r="E1122" s="54" t="s">
        <v>2486</v>
      </c>
      <c r="F1122" s="57" t="s">
        <v>357</v>
      </c>
      <c r="G1122" s="58"/>
      <c r="H1122" s="54"/>
      <c r="I1122" s="54"/>
      <c r="J1122" s="54"/>
      <c r="K1122" s="57" t="s">
        <v>3357</v>
      </c>
      <c r="L1122" s="54"/>
      <c r="M1122" s="54"/>
      <c r="N1122" s="37">
        <v>9978</v>
      </c>
      <c r="O1122" s="54"/>
      <c r="P1122" s="54"/>
      <c r="Q1122" s="54"/>
      <c r="R1122" s="63"/>
      <c r="S1122" s="54"/>
    </row>
    <row r="1123" spans="1:19" x14ac:dyDescent="0.2">
      <c r="A1123">
        <v>0</v>
      </c>
      <c r="D1123" s="54">
        <v>232308</v>
      </c>
      <c r="E1123" s="54" t="s">
        <v>2965</v>
      </c>
      <c r="F1123" s="57" t="s">
        <v>364</v>
      </c>
      <c r="G1123" s="58"/>
      <c r="H1123" s="54"/>
      <c r="I1123" s="54"/>
      <c r="J1123" s="54"/>
      <c r="K1123" s="57" t="s">
        <v>3348</v>
      </c>
      <c r="L1123" s="54"/>
      <c r="M1123" s="54"/>
      <c r="N1123" s="37">
        <v>667</v>
      </c>
      <c r="P1123" s="54"/>
      <c r="Q1123" s="54"/>
      <c r="R1123" s="63"/>
      <c r="S1123" s="54"/>
    </row>
    <row r="1124" spans="1:19" ht="15.75" x14ac:dyDescent="0.25">
      <c r="A1124">
        <v>0</v>
      </c>
      <c r="B1124" t="s">
        <v>1123</v>
      </c>
      <c r="C1124" t="b">
        <f>+B1124=E1124</f>
        <v>1</v>
      </c>
      <c r="D1124" s="35">
        <v>175810</v>
      </c>
      <c r="E1124" s="36" t="s">
        <v>1123</v>
      </c>
      <c r="F1124" s="36" t="s">
        <v>362</v>
      </c>
      <c r="G1124" s="35">
        <v>1</v>
      </c>
      <c r="H1124" s="35">
        <v>2</v>
      </c>
      <c r="I1124" s="35">
        <v>2</v>
      </c>
      <c r="J1124" s="35">
        <v>3</v>
      </c>
      <c r="K1124" s="36" t="s">
        <v>425</v>
      </c>
      <c r="L1124" s="35">
        <v>3</v>
      </c>
      <c r="M1124" s="35">
        <v>5220</v>
      </c>
      <c r="N1124" s="37">
        <v>4673</v>
      </c>
      <c r="O1124" s="53">
        <v>1</v>
      </c>
      <c r="P1124" s="36" t="s">
        <v>424</v>
      </c>
      <c r="Q1124" s="35">
        <v>1</v>
      </c>
      <c r="R1124" s="61">
        <v>562</v>
      </c>
      <c r="S1124" s="35">
        <v>1</v>
      </c>
    </row>
    <row r="1125" spans="1:19" ht="15.75" x14ac:dyDescent="0.25">
      <c r="A1125">
        <v>0</v>
      </c>
      <c r="D1125" s="54">
        <v>129534</v>
      </c>
      <c r="E1125" s="54" t="s">
        <v>1874</v>
      </c>
      <c r="F1125" s="57" t="s">
        <v>370</v>
      </c>
      <c r="G1125" s="58"/>
      <c r="H1125" s="54"/>
      <c r="I1125" s="54"/>
      <c r="J1125" s="54"/>
      <c r="K1125" s="43" t="s">
        <v>3363</v>
      </c>
      <c r="L1125" s="54"/>
      <c r="M1125" s="54"/>
      <c r="N1125" s="37">
        <v>223</v>
      </c>
      <c r="P1125" s="54"/>
      <c r="Q1125" s="54"/>
      <c r="R1125" s="54"/>
      <c r="S1125" s="54"/>
    </row>
    <row r="1126" spans="1:19" x14ac:dyDescent="0.2">
      <c r="A1126">
        <v>0</v>
      </c>
      <c r="D1126" s="54">
        <v>150774</v>
      </c>
      <c r="E1126" s="54" t="s">
        <v>2065</v>
      </c>
      <c r="F1126" s="57" t="s">
        <v>360</v>
      </c>
      <c r="G1126" s="58"/>
      <c r="H1126" s="54"/>
      <c r="I1126" s="54"/>
      <c r="J1126" s="54"/>
      <c r="K1126" s="57" t="s">
        <v>3348</v>
      </c>
      <c r="L1126" s="54"/>
      <c r="M1126" s="54"/>
      <c r="N1126" s="37">
        <v>507</v>
      </c>
      <c r="P1126" s="54"/>
      <c r="Q1126" s="54"/>
      <c r="R1126" s="63"/>
      <c r="S1126" s="54"/>
    </row>
    <row r="1127" spans="1:19" x14ac:dyDescent="0.2">
      <c r="A1127">
        <v>0</v>
      </c>
      <c r="D1127" s="54">
        <v>212984</v>
      </c>
      <c r="E1127" s="54" t="s">
        <v>2756</v>
      </c>
      <c r="F1127" s="57" t="s">
        <v>379</v>
      </c>
      <c r="G1127" s="58"/>
      <c r="H1127" s="54"/>
      <c r="I1127" s="54"/>
      <c r="J1127" s="54"/>
      <c r="K1127" s="57" t="s">
        <v>3356</v>
      </c>
      <c r="L1127" s="54"/>
      <c r="M1127" s="54"/>
      <c r="N1127" s="37">
        <v>2096</v>
      </c>
      <c r="P1127" s="54"/>
      <c r="Q1127" s="54"/>
      <c r="R1127" s="54"/>
      <c r="S1127" s="54"/>
    </row>
    <row r="1128" spans="1:19" x14ac:dyDescent="0.2">
      <c r="A1128">
        <v>0</v>
      </c>
      <c r="D1128" s="54">
        <v>115728</v>
      </c>
      <c r="E1128" s="54" t="s">
        <v>1790</v>
      </c>
      <c r="F1128" s="57" t="s">
        <v>368</v>
      </c>
      <c r="G1128" s="58"/>
      <c r="H1128" s="54"/>
      <c r="I1128" s="54"/>
      <c r="J1128" s="54"/>
      <c r="K1128" s="57" t="s">
        <v>3350</v>
      </c>
      <c r="L1128" s="54"/>
      <c r="M1128" s="54"/>
      <c r="N1128" s="37">
        <v>1026</v>
      </c>
      <c r="P1128" s="54"/>
      <c r="Q1128" s="54"/>
      <c r="R1128" s="63"/>
      <c r="S1128" s="54"/>
    </row>
    <row r="1129" spans="1:19" ht="15.75" x14ac:dyDescent="0.25">
      <c r="A1129">
        <v>0</v>
      </c>
      <c r="B1129" t="s">
        <v>1207</v>
      </c>
      <c r="C1129" t="b">
        <f>+B1129=E1129</f>
        <v>1</v>
      </c>
      <c r="D1129" s="35">
        <v>166133</v>
      </c>
      <c r="E1129" s="36" t="s">
        <v>1207</v>
      </c>
      <c r="F1129" s="36" t="s">
        <v>374</v>
      </c>
      <c r="G1129" s="35">
        <v>1</v>
      </c>
      <c r="H1129" s="35">
        <v>2</v>
      </c>
      <c r="I1129" s="35">
        <v>2</v>
      </c>
      <c r="J1129" s="35">
        <v>4</v>
      </c>
      <c r="K1129" s="36" t="s">
        <v>425</v>
      </c>
      <c r="L1129" s="35">
        <v>4</v>
      </c>
      <c r="M1129" s="35">
        <v>4987</v>
      </c>
      <c r="N1129" s="37">
        <v>4436</v>
      </c>
      <c r="O1129" s="53">
        <v>1</v>
      </c>
      <c r="P1129" s="36" t="s">
        <v>424</v>
      </c>
      <c r="Q1129" s="35">
        <v>2</v>
      </c>
      <c r="R1129" s="60"/>
      <c r="S1129" s="35">
        <v>3</v>
      </c>
    </row>
    <row r="1130" spans="1:19" ht="15.75" x14ac:dyDescent="0.25">
      <c r="A1130">
        <v>0</v>
      </c>
      <c r="B1130" t="s">
        <v>1413</v>
      </c>
      <c r="C1130" t="b">
        <f>+B1130=E1130</f>
        <v>1</v>
      </c>
      <c r="D1130" s="35">
        <v>141680</v>
      </c>
      <c r="E1130" s="36" t="s">
        <v>1413</v>
      </c>
      <c r="F1130" s="36" t="s">
        <v>391</v>
      </c>
      <c r="G1130" s="35">
        <v>1</v>
      </c>
      <c r="H1130" s="35">
        <v>2</v>
      </c>
      <c r="I1130" s="35">
        <v>2</v>
      </c>
      <c r="J1130" s="35">
        <v>11</v>
      </c>
      <c r="K1130" s="36" t="s">
        <v>458</v>
      </c>
      <c r="L1130" s="35">
        <v>11</v>
      </c>
      <c r="M1130" s="35">
        <v>2743</v>
      </c>
      <c r="N1130" s="37">
        <v>2551</v>
      </c>
      <c r="O1130" s="60"/>
      <c r="P1130" s="36" t="s">
        <v>424</v>
      </c>
      <c r="Q1130" s="35">
        <v>2</v>
      </c>
      <c r="R1130" s="60"/>
      <c r="S1130" s="35">
        <v>3</v>
      </c>
    </row>
    <row r="1131" spans="1:19" x14ac:dyDescent="0.2">
      <c r="A1131">
        <v>0</v>
      </c>
      <c r="D1131" s="54">
        <v>162760</v>
      </c>
      <c r="E1131" s="54" t="s">
        <v>2188</v>
      </c>
      <c r="F1131" s="57" t="s">
        <v>373</v>
      </c>
      <c r="G1131" s="58"/>
      <c r="H1131" s="54"/>
      <c r="I1131" s="54"/>
      <c r="J1131" s="54"/>
      <c r="K1131" s="57" t="s">
        <v>3350</v>
      </c>
      <c r="L1131" s="54"/>
      <c r="M1131" s="54"/>
      <c r="N1131" s="37">
        <v>1784</v>
      </c>
      <c r="P1131" s="54"/>
      <c r="Q1131" s="54"/>
      <c r="R1131" s="63"/>
      <c r="S1131" s="54"/>
    </row>
    <row r="1132" spans="1:19" ht="15.75" x14ac:dyDescent="0.25">
      <c r="A1132">
        <v>0</v>
      </c>
      <c r="D1132" s="54">
        <v>443076</v>
      </c>
      <c r="E1132" s="54" t="s">
        <v>3147</v>
      </c>
      <c r="F1132" s="57" t="s">
        <v>387</v>
      </c>
      <c r="G1132" s="58"/>
      <c r="H1132" s="54"/>
      <c r="I1132" s="54"/>
      <c r="J1132" s="54"/>
      <c r="K1132" s="43" t="s">
        <v>3363</v>
      </c>
      <c r="L1132" s="54"/>
      <c r="M1132" s="54"/>
      <c r="N1132" s="37">
        <v>159</v>
      </c>
      <c r="P1132" s="54"/>
      <c r="Q1132" s="54"/>
      <c r="R1132" s="63"/>
      <c r="S1132" s="54"/>
    </row>
    <row r="1133" spans="1:19" x14ac:dyDescent="0.2">
      <c r="A1133">
        <v>0</v>
      </c>
      <c r="D1133" s="54">
        <v>170301</v>
      </c>
      <c r="E1133" s="54" t="s">
        <v>2291</v>
      </c>
      <c r="F1133" s="57" t="s">
        <v>361</v>
      </c>
      <c r="G1133" s="58"/>
      <c r="H1133" s="54"/>
      <c r="I1133" s="54"/>
      <c r="J1133" s="54"/>
      <c r="K1133" s="57" t="s">
        <v>3348</v>
      </c>
      <c r="L1133" s="54"/>
      <c r="M1133" s="54"/>
      <c r="N1133" s="37">
        <v>3295</v>
      </c>
      <c r="P1133" s="54"/>
      <c r="Q1133" s="54"/>
      <c r="R1133" s="63"/>
      <c r="S1133" s="54"/>
    </row>
    <row r="1134" spans="1:19" x14ac:dyDescent="0.2">
      <c r="A1134">
        <v>0</v>
      </c>
      <c r="D1134" s="54">
        <v>120537</v>
      </c>
      <c r="E1134" s="54" t="s">
        <v>1812</v>
      </c>
      <c r="F1134" s="57" t="s">
        <v>368</v>
      </c>
      <c r="G1134" s="58"/>
      <c r="H1134" s="54"/>
      <c r="I1134" s="54"/>
      <c r="J1134" s="54"/>
      <c r="K1134" s="57" t="s">
        <v>3349</v>
      </c>
      <c r="L1134" s="54"/>
      <c r="M1134" s="54"/>
      <c r="N1134" s="37">
        <v>1099</v>
      </c>
      <c r="P1134" s="54"/>
      <c r="Q1134" s="54"/>
      <c r="R1134" s="63"/>
      <c r="S1134" s="54"/>
    </row>
    <row r="1135" spans="1:19" ht="15.75" x14ac:dyDescent="0.25">
      <c r="A1135">
        <v>0</v>
      </c>
      <c r="B1135" t="s">
        <v>1287</v>
      </c>
      <c r="C1135" t="b">
        <f>+B1135=E1135</f>
        <v>1</v>
      </c>
      <c r="D1135" s="35">
        <v>156860</v>
      </c>
      <c r="E1135" s="36" t="s">
        <v>1287</v>
      </c>
      <c r="F1135" s="36" t="s">
        <v>396</v>
      </c>
      <c r="G1135" s="35">
        <v>1</v>
      </c>
      <c r="H1135" s="35">
        <v>2</v>
      </c>
      <c r="I1135" s="35">
        <v>2</v>
      </c>
      <c r="J1135" s="35">
        <v>2</v>
      </c>
      <c r="K1135" s="36" t="s">
        <v>425</v>
      </c>
      <c r="L1135" s="35">
        <v>2</v>
      </c>
      <c r="M1135" s="35">
        <v>2552</v>
      </c>
      <c r="N1135" s="37">
        <v>2292</v>
      </c>
      <c r="O1135" s="60"/>
      <c r="P1135" s="36" t="s">
        <v>424</v>
      </c>
      <c r="Q1135" s="35">
        <v>2</v>
      </c>
      <c r="R1135" s="60"/>
      <c r="S1135" s="35">
        <v>3</v>
      </c>
    </row>
    <row r="1136" spans="1:19" x14ac:dyDescent="0.2">
      <c r="A1136">
        <v>0</v>
      </c>
      <c r="D1136" s="54">
        <v>457226</v>
      </c>
      <c r="E1136" s="54" t="s">
        <v>3204</v>
      </c>
      <c r="F1136" s="57" t="s">
        <v>368</v>
      </c>
      <c r="G1136" s="58"/>
      <c r="H1136" s="54"/>
      <c r="I1136" s="54"/>
      <c r="J1136" s="54"/>
      <c r="K1136" s="57" t="s">
        <v>3359</v>
      </c>
      <c r="L1136" s="54"/>
      <c r="M1136" s="54"/>
      <c r="N1136" s="37">
        <v>32</v>
      </c>
      <c r="P1136" s="54"/>
      <c r="Q1136" s="54"/>
      <c r="R1136" s="63"/>
      <c r="S1136" s="54"/>
    </row>
    <row r="1137" spans="1:19" ht="15.75" x14ac:dyDescent="0.25">
      <c r="A1137">
        <v>0</v>
      </c>
      <c r="B1137" t="s">
        <v>763</v>
      </c>
      <c r="C1137" t="b">
        <f>+B1137=E1137</f>
        <v>1</v>
      </c>
      <c r="D1137" s="35">
        <v>218140</v>
      </c>
      <c r="E1137" s="36" t="s">
        <v>763</v>
      </c>
      <c r="F1137" s="36" t="s">
        <v>382</v>
      </c>
      <c r="G1137" s="35">
        <v>1</v>
      </c>
      <c r="H1137" s="35">
        <v>2</v>
      </c>
      <c r="I1137" s="35">
        <v>2</v>
      </c>
      <c r="J1137" s="35">
        <v>2</v>
      </c>
      <c r="K1137" s="36" t="s">
        <v>425</v>
      </c>
      <c r="L1137" s="35">
        <v>2</v>
      </c>
      <c r="M1137" s="35">
        <v>4661</v>
      </c>
      <c r="N1137" s="37">
        <v>4505</v>
      </c>
      <c r="O1137" s="37"/>
      <c r="P1137" s="36" t="s">
        <v>424</v>
      </c>
      <c r="Q1137" s="35">
        <v>2</v>
      </c>
      <c r="R1137" s="37"/>
      <c r="S1137" s="35">
        <v>3</v>
      </c>
    </row>
    <row r="1138" spans="1:19" x14ac:dyDescent="0.2">
      <c r="A1138">
        <v>0</v>
      </c>
      <c r="D1138" s="54">
        <v>191676</v>
      </c>
      <c r="E1138" s="54" t="s">
        <v>2487</v>
      </c>
      <c r="F1138" s="57" t="s">
        <v>357</v>
      </c>
      <c r="G1138" s="58"/>
      <c r="H1138" s="54"/>
      <c r="I1138" s="54"/>
      <c r="J1138" s="54"/>
      <c r="K1138" s="57" t="s">
        <v>3348</v>
      </c>
      <c r="L1138" s="54"/>
      <c r="M1138" s="54"/>
      <c r="N1138" s="37">
        <v>1059</v>
      </c>
      <c r="O1138" s="54"/>
      <c r="P1138" s="54"/>
      <c r="Q1138" s="54"/>
      <c r="R1138" s="54"/>
      <c r="S1138" s="54"/>
    </row>
    <row r="1139" spans="1:19" ht="15.75" x14ac:dyDescent="0.25">
      <c r="A1139">
        <v>0</v>
      </c>
      <c r="B1139" t="s">
        <v>1483</v>
      </c>
      <c r="C1139" t="b">
        <f>+B1139=E1139</f>
        <v>1</v>
      </c>
      <c r="D1139" s="35">
        <v>129543</v>
      </c>
      <c r="E1139" s="36" t="s">
        <v>1483</v>
      </c>
      <c r="F1139" s="36" t="s">
        <v>370</v>
      </c>
      <c r="G1139" s="35">
        <v>1</v>
      </c>
      <c r="H1139" s="35">
        <v>2</v>
      </c>
      <c r="I1139" s="35">
        <v>2</v>
      </c>
      <c r="J1139" s="35">
        <v>2</v>
      </c>
      <c r="K1139" s="36" t="s">
        <v>425</v>
      </c>
      <c r="L1139" s="35">
        <v>2</v>
      </c>
      <c r="M1139" s="35">
        <v>3631</v>
      </c>
      <c r="N1139" s="37">
        <v>3176</v>
      </c>
      <c r="O1139" s="35">
        <v>1</v>
      </c>
      <c r="P1139" s="36" t="s">
        <v>424</v>
      </c>
      <c r="Q1139" s="35">
        <v>2</v>
      </c>
      <c r="R1139" s="37"/>
      <c r="S1139" s="35">
        <v>3</v>
      </c>
    </row>
    <row r="1140" spans="1:19" x14ac:dyDescent="0.2">
      <c r="A1140">
        <v>0</v>
      </c>
      <c r="D1140" s="54">
        <v>225399</v>
      </c>
      <c r="E1140" s="54" t="s">
        <v>2907</v>
      </c>
      <c r="F1140" s="57" t="s">
        <v>366</v>
      </c>
      <c r="G1140" s="58"/>
      <c r="H1140" s="54"/>
      <c r="I1140" s="54"/>
      <c r="J1140" s="54"/>
      <c r="K1140" s="57" t="s">
        <v>3350</v>
      </c>
      <c r="L1140" s="54"/>
      <c r="M1140" s="54"/>
      <c r="N1140" s="37">
        <v>2544</v>
      </c>
      <c r="O1140" s="54"/>
      <c r="P1140" s="54"/>
      <c r="Q1140" s="54"/>
      <c r="R1140" s="63"/>
      <c r="S1140" s="54"/>
    </row>
    <row r="1141" spans="1:19" ht="15.75" x14ac:dyDescent="0.25">
      <c r="A1141">
        <v>0</v>
      </c>
      <c r="B1141" t="s">
        <v>695</v>
      </c>
      <c r="C1141" t="b">
        <f>+B1141=E1141</f>
        <v>1</v>
      </c>
      <c r="D1141" s="35">
        <v>225423</v>
      </c>
      <c r="E1141" s="36" t="s">
        <v>695</v>
      </c>
      <c r="F1141" s="36" t="s">
        <v>366</v>
      </c>
      <c r="G1141" s="35">
        <v>1</v>
      </c>
      <c r="H1141" s="35">
        <v>2</v>
      </c>
      <c r="I1141" s="35">
        <v>2</v>
      </c>
      <c r="J1141" s="35">
        <v>7</v>
      </c>
      <c r="K1141" s="36" t="s">
        <v>425</v>
      </c>
      <c r="L1141" s="35">
        <v>7</v>
      </c>
      <c r="M1141" s="35">
        <v>32650</v>
      </c>
      <c r="N1141" s="37">
        <v>31241</v>
      </c>
      <c r="O1141" s="37"/>
      <c r="P1141" s="36" t="s">
        <v>424</v>
      </c>
      <c r="Q1141" s="35">
        <v>2</v>
      </c>
      <c r="R1141" s="37"/>
      <c r="S1141" s="35">
        <v>3</v>
      </c>
    </row>
    <row r="1142" spans="1:19" ht="15.75" x14ac:dyDescent="0.25">
      <c r="A1142">
        <v>0</v>
      </c>
      <c r="D1142" s="54">
        <v>246345</v>
      </c>
      <c r="E1142" s="54" t="s">
        <v>3046</v>
      </c>
      <c r="F1142" s="57" t="s">
        <v>366</v>
      </c>
      <c r="G1142" s="58"/>
      <c r="H1142" s="54"/>
      <c r="I1142" s="54"/>
      <c r="J1142" s="54"/>
      <c r="K1142" s="43" t="s">
        <v>3363</v>
      </c>
      <c r="L1142" s="54"/>
      <c r="M1142" s="54"/>
      <c r="N1142" s="37">
        <v>121</v>
      </c>
      <c r="O1142" s="54"/>
      <c r="P1142" s="54"/>
      <c r="Q1142" s="54"/>
      <c r="R1142" s="63"/>
      <c r="S1142" s="54"/>
    </row>
    <row r="1143" spans="1:19" ht="15.75" x14ac:dyDescent="0.25">
      <c r="A1143">
        <v>0</v>
      </c>
      <c r="B1143" t="s">
        <v>692</v>
      </c>
      <c r="C1143" t="b">
        <f>+B1143=E1143</f>
        <v>1</v>
      </c>
      <c r="D1143" s="35">
        <v>225520</v>
      </c>
      <c r="E1143" s="36" t="s">
        <v>692</v>
      </c>
      <c r="F1143" s="36" t="s">
        <v>366</v>
      </c>
      <c r="G1143" s="35">
        <v>1</v>
      </c>
      <c r="H1143" s="35">
        <v>2</v>
      </c>
      <c r="I1143" s="35">
        <v>2</v>
      </c>
      <c r="J1143" s="35">
        <v>2</v>
      </c>
      <c r="K1143" s="36" t="s">
        <v>425</v>
      </c>
      <c r="L1143" s="35">
        <v>2</v>
      </c>
      <c r="M1143" s="35">
        <v>2555</v>
      </c>
      <c r="N1143" s="37">
        <v>2114</v>
      </c>
      <c r="O1143" s="60"/>
      <c r="P1143" s="36" t="s">
        <v>424</v>
      </c>
      <c r="Q1143" s="35">
        <v>1</v>
      </c>
      <c r="R1143" s="35">
        <v>244</v>
      </c>
      <c r="S1143" s="35">
        <v>1</v>
      </c>
    </row>
    <row r="1144" spans="1:19" ht="15.75" x14ac:dyDescent="0.25">
      <c r="A1144">
        <v>0</v>
      </c>
      <c r="B1144" t="s">
        <v>1219</v>
      </c>
      <c r="C1144" t="b">
        <f>+B1144=E1144</f>
        <v>1</v>
      </c>
      <c r="D1144" s="35">
        <v>162779</v>
      </c>
      <c r="E1144" s="36" t="s">
        <v>1219</v>
      </c>
      <c r="F1144" s="36" t="s">
        <v>373</v>
      </c>
      <c r="G1144" s="35">
        <v>1</v>
      </c>
      <c r="H1144" s="35">
        <v>2</v>
      </c>
      <c r="I1144" s="35">
        <v>2</v>
      </c>
      <c r="J1144" s="35">
        <v>4</v>
      </c>
      <c r="K1144" s="36" t="s">
        <v>425</v>
      </c>
      <c r="L1144" s="35">
        <v>4</v>
      </c>
      <c r="M1144" s="35">
        <v>5630</v>
      </c>
      <c r="N1144" s="37">
        <v>5799</v>
      </c>
      <c r="O1144" s="35">
        <v>1</v>
      </c>
      <c r="P1144" s="36" t="s">
        <v>424</v>
      </c>
      <c r="Q1144" s="35">
        <v>2</v>
      </c>
      <c r="R1144" s="37"/>
      <c r="S1144" s="35">
        <v>3</v>
      </c>
    </row>
    <row r="1145" spans="1:19" x14ac:dyDescent="0.2">
      <c r="A1145">
        <v>0</v>
      </c>
      <c r="D1145" s="54">
        <v>225548</v>
      </c>
      <c r="E1145" s="54" t="s">
        <v>2908</v>
      </c>
      <c r="F1145" s="57" t="s">
        <v>366</v>
      </c>
      <c r="G1145" s="58"/>
      <c r="H1145" s="54"/>
      <c r="I1145" s="54"/>
      <c r="J1145" s="54"/>
      <c r="K1145" s="57" t="s">
        <v>3349</v>
      </c>
      <c r="L1145" s="54"/>
      <c r="M1145" s="54"/>
      <c r="N1145" s="37">
        <v>1079</v>
      </c>
      <c r="O1145" s="54"/>
      <c r="P1145" s="54"/>
      <c r="Q1145" s="54"/>
      <c r="R1145" s="54"/>
      <c r="S1145" s="54"/>
    </row>
    <row r="1146" spans="1:19" x14ac:dyDescent="0.2">
      <c r="A1146">
        <v>0</v>
      </c>
      <c r="D1146" s="54">
        <v>131520</v>
      </c>
      <c r="E1146" s="54" t="s">
        <v>1896</v>
      </c>
      <c r="F1146" s="57" t="s">
        <v>408</v>
      </c>
      <c r="G1146" s="58"/>
      <c r="H1146" s="54"/>
      <c r="I1146" s="54"/>
      <c r="J1146" s="54"/>
      <c r="K1146" s="57" t="s">
        <v>3360</v>
      </c>
      <c r="L1146" s="54"/>
      <c r="M1146" s="54"/>
      <c r="N1146" s="37">
        <v>9577</v>
      </c>
      <c r="P1146" s="54"/>
      <c r="Q1146" s="54"/>
      <c r="R1146" s="63"/>
      <c r="S1146" s="54"/>
    </row>
    <row r="1147" spans="1:19" ht="15.75" x14ac:dyDescent="0.25">
      <c r="A1147">
        <v>0</v>
      </c>
      <c r="B1147" t="s">
        <v>1045</v>
      </c>
      <c r="C1147" t="b">
        <f>+B1147=E1147</f>
        <v>1</v>
      </c>
      <c r="D1147" s="35">
        <v>184995</v>
      </c>
      <c r="E1147" s="36" t="s">
        <v>1045</v>
      </c>
      <c r="F1147" s="36" t="s">
        <v>365</v>
      </c>
      <c r="G1147" s="35">
        <v>1</v>
      </c>
      <c r="H1147" s="35">
        <v>2</v>
      </c>
      <c r="I1147" s="35">
        <v>2</v>
      </c>
      <c r="J1147" s="35">
        <v>6</v>
      </c>
      <c r="K1147" s="36" t="s">
        <v>425</v>
      </c>
      <c r="L1147" s="35">
        <v>6</v>
      </c>
      <c r="M1147" s="35">
        <v>7097</v>
      </c>
      <c r="N1147" s="37">
        <v>7063</v>
      </c>
      <c r="O1147" s="35">
        <v>1</v>
      </c>
      <c r="P1147" s="36" t="s">
        <v>424</v>
      </c>
      <c r="Q1147" s="35">
        <v>2</v>
      </c>
      <c r="R1147" s="60"/>
      <c r="S1147" s="35">
        <v>3</v>
      </c>
    </row>
    <row r="1148" spans="1:19" ht="15.75" x14ac:dyDescent="0.25">
      <c r="A1148">
        <v>0</v>
      </c>
      <c r="B1148" t="s">
        <v>3496</v>
      </c>
      <c r="C1148" t="b">
        <f>+B1148=E1148</f>
        <v>1</v>
      </c>
      <c r="D1148" s="35">
        <v>191719</v>
      </c>
      <c r="E1148" s="41" t="str">
        <f>+B1148</f>
        <v>Hudson Valley Community College</v>
      </c>
      <c r="F1148" s="36" t="s">
        <v>357</v>
      </c>
      <c r="G1148" s="35">
        <v>1</v>
      </c>
      <c r="H1148" s="35">
        <v>2</v>
      </c>
      <c r="I1148" s="35">
        <v>2</v>
      </c>
      <c r="J1148" s="35">
        <v>6</v>
      </c>
      <c r="K1148" s="36" t="s">
        <v>425</v>
      </c>
      <c r="L1148" s="35">
        <v>6</v>
      </c>
      <c r="M1148" s="35">
        <v>9972</v>
      </c>
      <c r="N1148" s="37">
        <v>8849</v>
      </c>
      <c r="O1148" s="61">
        <v>1</v>
      </c>
      <c r="P1148" s="36" t="s">
        <v>987</v>
      </c>
      <c r="Q1148" s="35">
        <v>2</v>
      </c>
      <c r="R1148" s="60"/>
      <c r="S1148" s="35">
        <v>3</v>
      </c>
    </row>
    <row r="1149" spans="1:19" x14ac:dyDescent="0.2">
      <c r="A1149">
        <v>0</v>
      </c>
      <c r="D1149" s="54">
        <v>164368</v>
      </c>
      <c r="E1149" s="54" t="s">
        <v>2200</v>
      </c>
      <c r="F1149" s="57" t="s">
        <v>374</v>
      </c>
      <c r="G1149" s="58"/>
      <c r="H1149" s="54"/>
      <c r="I1149" s="54"/>
      <c r="J1149" s="54"/>
      <c r="K1149" s="57" t="s">
        <v>3359</v>
      </c>
      <c r="L1149" s="54"/>
      <c r="M1149" s="54"/>
      <c r="N1149" s="37">
        <v>641</v>
      </c>
      <c r="O1149" s="54"/>
      <c r="P1149" s="54"/>
      <c r="Q1149" s="54"/>
      <c r="R1149" s="54"/>
      <c r="S1149" s="54"/>
    </row>
    <row r="1150" spans="1:19" ht="15.75" x14ac:dyDescent="0.25">
      <c r="A1150">
        <v>0</v>
      </c>
      <c r="B1150" t="s">
        <v>190</v>
      </c>
      <c r="C1150" t="b">
        <f>+B1150=E1150</f>
        <v>1</v>
      </c>
      <c r="D1150" s="35">
        <v>115755</v>
      </c>
      <c r="E1150" s="36" t="s">
        <v>190</v>
      </c>
      <c r="F1150" s="36" t="s">
        <v>368</v>
      </c>
      <c r="G1150" s="35">
        <v>1</v>
      </c>
      <c r="H1150" s="35">
        <v>2</v>
      </c>
      <c r="I1150" s="35">
        <v>2</v>
      </c>
      <c r="J1150" s="35">
        <v>19</v>
      </c>
      <c r="K1150" s="36" t="s">
        <v>432</v>
      </c>
      <c r="L1150" s="35">
        <v>19</v>
      </c>
      <c r="M1150" s="35">
        <v>7382</v>
      </c>
      <c r="N1150" s="37">
        <v>7892</v>
      </c>
      <c r="O1150" s="35">
        <v>1</v>
      </c>
      <c r="P1150" s="36" t="s">
        <v>424</v>
      </c>
      <c r="Q1150" s="35">
        <v>1</v>
      </c>
      <c r="R1150" s="35">
        <v>2012</v>
      </c>
      <c r="S1150" s="35">
        <v>2</v>
      </c>
    </row>
    <row r="1151" spans="1:19" x14ac:dyDescent="0.2">
      <c r="A1151">
        <v>0</v>
      </c>
      <c r="D1151" s="54">
        <v>115773</v>
      </c>
      <c r="E1151" s="54" t="s">
        <v>1791</v>
      </c>
      <c r="F1151" s="57" t="s">
        <v>368</v>
      </c>
      <c r="G1151" s="58"/>
      <c r="H1151" s="54"/>
      <c r="I1151" s="54"/>
      <c r="J1151" s="54"/>
      <c r="K1151" s="57" t="s">
        <v>3349</v>
      </c>
      <c r="L1151" s="54"/>
      <c r="M1151" s="54"/>
      <c r="N1151" s="37">
        <v>702</v>
      </c>
      <c r="P1151" s="54"/>
      <c r="Q1151" s="54"/>
      <c r="R1151" s="54"/>
      <c r="S1151" s="54"/>
    </row>
    <row r="1152" spans="1:19" x14ac:dyDescent="0.2">
      <c r="A1152">
        <v>0</v>
      </c>
      <c r="D1152" s="54">
        <v>101435</v>
      </c>
      <c r="E1152" s="54" t="s">
        <v>1716</v>
      </c>
      <c r="F1152" s="57" t="s">
        <v>395</v>
      </c>
      <c r="G1152" s="58"/>
      <c r="H1152" s="54"/>
      <c r="I1152" s="54"/>
      <c r="J1152" s="54"/>
      <c r="K1152" s="57" t="s">
        <v>3349</v>
      </c>
      <c r="L1152" s="54"/>
      <c r="M1152" s="54"/>
      <c r="N1152" s="37">
        <v>984</v>
      </c>
      <c r="O1152" s="63"/>
      <c r="P1152" s="54"/>
      <c r="Q1152" s="54"/>
      <c r="R1152" s="54"/>
      <c r="S1152" s="54"/>
    </row>
    <row r="1153" spans="1:19" x14ac:dyDescent="0.2">
      <c r="A1153">
        <v>0</v>
      </c>
      <c r="D1153" s="54">
        <v>150941</v>
      </c>
      <c r="E1153" s="54" t="s">
        <v>2066</v>
      </c>
      <c r="F1153" s="57" t="s">
        <v>360</v>
      </c>
      <c r="G1153" s="58"/>
      <c r="H1153" s="54"/>
      <c r="I1153" s="54"/>
      <c r="J1153" s="54"/>
      <c r="K1153" s="57" t="s">
        <v>3349</v>
      </c>
      <c r="L1153" s="54"/>
      <c r="M1153" s="54"/>
      <c r="N1153" s="37">
        <v>1042</v>
      </c>
      <c r="P1153" s="54"/>
      <c r="Q1153" s="54"/>
      <c r="R1153" s="54"/>
      <c r="S1153" s="54"/>
    </row>
    <row r="1154" spans="1:19" x14ac:dyDescent="0.2">
      <c r="A1154">
        <v>0</v>
      </c>
      <c r="D1154" s="54">
        <v>449348</v>
      </c>
      <c r="E1154" s="54" t="s">
        <v>3175</v>
      </c>
      <c r="F1154" s="57" t="s">
        <v>395</v>
      </c>
      <c r="G1154" s="58"/>
      <c r="H1154" s="54"/>
      <c r="I1154" s="54"/>
      <c r="J1154" s="54"/>
      <c r="K1154" s="57" t="s">
        <v>3355</v>
      </c>
      <c r="L1154" s="54"/>
      <c r="M1154" s="54"/>
      <c r="N1154" s="37">
        <v>29</v>
      </c>
      <c r="P1154" s="54"/>
      <c r="Q1154" s="54"/>
      <c r="R1154" s="54"/>
      <c r="S1154" s="54"/>
    </row>
    <row r="1155" spans="1:19" x14ac:dyDescent="0.2">
      <c r="A1155">
        <v>0</v>
      </c>
      <c r="D1155" s="54">
        <v>161165</v>
      </c>
      <c r="E1155" s="54" t="s">
        <v>2179</v>
      </c>
      <c r="F1155" s="57" t="s">
        <v>384</v>
      </c>
      <c r="G1155" s="58"/>
      <c r="H1155" s="54"/>
      <c r="I1155" s="54"/>
      <c r="J1155" s="54"/>
      <c r="K1155" s="57" t="s">
        <v>3350</v>
      </c>
      <c r="L1155" s="54"/>
      <c r="M1155" s="54"/>
      <c r="N1155" s="37">
        <v>2584</v>
      </c>
      <c r="P1155" s="54"/>
      <c r="Q1155" s="54"/>
      <c r="R1155" s="54"/>
      <c r="S1155" s="54"/>
    </row>
    <row r="1156" spans="1:19" x14ac:dyDescent="0.2">
      <c r="A1156">
        <v>0</v>
      </c>
      <c r="D1156" s="54">
        <v>225575</v>
      </c>
      <c r="E1156" s="54" t="s">
        <v>2909</v>
      </c>
      <c r="F1156" s="57" t="s">
        <v>366</v>
      </c>
      <c r="G1156" s="58"/>
      <c r="H1156" s="54"/>
      <c r="I1156" s="54"/>
      <c r="J1156" s="54"/>
      <c r="K1156" s="57" t="s">
        <v>3348</v>
      </c>
      <c r="L1156" s="54"/>
      <c r="M1156" s="54"/>
      <c r="N1156" s="37">
        <v>892</v>
      </c>
      <c r="O1156" s="54"/>
      <c r="P1156" s="54"/>
      <c r="Q1156" s="54"/>
      <c r="R1156" s="54"/>
      <c r="S1156" s="54"/>
    </row>
    <row r="1157" spans="1:19" ht="15.75" x14ac:dyDescent="0.25">
      <c r="A1157">
        <v>0</v>
      </c>
      <c r="B1157" t="s">
        <v>1308</v>
      </c>
      <c r="C1157" t="b">
        <f>+B1157=E1157</f>
        <v>1</v>
      </c>
      <c r="D1157" s="35">
        <v>155195</v>
      </c>
      <c r="E1157" s="36" t="s">
        <v>1308</v>
      </c>
      <c r="F1157" s="36" t="s">
        <v>372</v>
      </c>
      <c r="G1157" s="35">
        <v>1</v>
      </c>
      <c r="H1157" s="35">
        <v>2</v>
      </c>
      <c r="I1157" s="35">
        <v>2</v>
      </c>
      <c r="J1157" s="35">
        <v>3</v>
      </c>
      <c r="K1157" s="36" t="s">
        <v>425</v>
      </c>
      <c r="L1157" s="35">
        <v>3</v>
      </c>
      <c r="M1157" s="35">
        <v>3626</v>
      </c>
      <c r="N1157" s="37">
        <v>3632</v>
      </c>
      <c r="O1157" s="35">
        <v>1</v>
      </c>
      <c r="P1157" s="36" t="s">
        <v>424</v>
      </c>
      <c r="Q1157" s="35">
        <v>1</v>
      </c>
      <c r="R1157" s="35">
        <v>450</v>
      </c>
      <c r="S1157" s="35">
        <v>2</v>
      </c>
    </row>
    <row r="1158" spans="1:19" x14ac:dyDescent="0.2">
      <c r="A1158">
        <v>0</v>
      </c>
      <c r="D1158" s="54">
        <v>193405</v>
      </c>
      <c r="E1158" s="54" t="s">
        <v>2514</v>
      </c>
      <c r="F1158" s="57" t="s">
        <v>357</v>
      </c>
      <c r="G1158" s="58"/>
      <c r="H1158" s="54"/>
      <c r="I1158" s="54"/>
      <c r="J1158" s="54"/>
      <c r="K1158" s="57" t="s">
        <v>3369</v>
      </c>
      <c r="L1158" s="54"/>
      <c r="M1158" s="54"/>
      <c r="N1158" s="37">
        <v>1090</v>
      </c>
      <c r="O1158" s="54"/>
      <c r="P1158" s="54"/>
      <c r="Q1158" s="54"/>
      <c r="R1158" s="54"/>
      <c r="S1158" s="54"/>
    </row>
    <row r="1159" spans="1:19" ht="15.75" x14ac:dyDescent="0.25">
      <c r="A1159">
        <v>0</v>
      </c>
      <c r="B1159" t="s">
        <v>1405</v>
      </c>
      <c r="C1159" t="b">
        <f>+B1159=E1159</f>
        <v>1</v>
      </c>
      <c r="D1159" s="35">
        <v>142276</v>
      </c>
      <c r="E1159" s="36" t="s">
        <v>1405</v>
      </c>
      <c r="F1159" s="36" t="s">
        <v>405</v>
      </c>
      <c r="G1159" s="35">
        <v>1</v>
      </c>
      <c r="H1159" s="35">
        <v>2</v>
      </c>
      <c r="I1159" s="35">
        <v>2</v>
      </c>
      <c r="J1159" s="35">
        <v>16</v>
      </c>
      <c r="K1159" s="36" t="s">
        <v>530</v>
      </c>
      <c r="L1159" s="35">
        <v>16</v>
      </c>
      <c r="M1159" s="35">
        <v>10190</v>
      </c>
      <c r="N1159" s="37">
        <v>10258</v>
      </c>
      <c r="O1159" s="35">
        <v>1</v>
      </c>
      <c r="P1159" s="36" t="s">
        <v>424</v>
      </c>
      <c r="Q1159" s="35">
        <v>1</v>
      </c>
      <c r="R1159" s="35">
        <v>1246</v>
      </c>
      <c r="S1159" s="35">
        <v>2</v>
      </c>
    </row>
    <row r="1160" spans="1:19" ht="15.75" x14ac:dyDescent="0.25">
      <c r="A1160">
        <v>0</v>
      </c>
      <c r="D1160" s="54">
        <v>127273</v>
      </c>
      <c r="E1160" s="54" t="s">
        <v>1861</v>
      </c>
      <c r="F1160" s="57" t="s">
        <v>369</v>
      </c>
      <c r="G1160" s="58"/>
      <c r="H1160" s="54"/>
      <c r="I1160" s="54"/>
      <c r="J1160" s="54"/>
      <c r="K1160" s="43" t="s">
        <v>3363</v>
      </c>
      <c r="L1160" s="54"/>
      <c r="M1160" s="54"/>
      <c r="N1160" s="37">
        <v>246</v>
      </c>
      <c r="P1160" s="54"/>
      <c r="Q1160" s="54"/>
      <c r="R1160" s="54"/>
      <c r="S1160" s="54"/>
    </row>
    <row r="1161" spans="1:19" ht="15.75" x14ac:dyDescent="0.25">
      <c r="A1161">
        <v>0</v>
      </c>
      <c r="B1161" t="s">
        <v>1385</v>
      </c>
      <c r="C1161" t="b">
        <f>+B1161=E1161</f>
        <v>1</v>
      </c>
      <c r="D1161" s="35">
        <v>145682</v>
      </c>
      <c r="E1161" s="36" t="s">
        <v>1385</v>
      </c>
      <c r="F1161" s="36" t="s">
        <v>363</v>
      </c>
      <c r="G1161" s="35">
        <v>1</v>
      </c>
      <c r="H1161" s="35">
        <v>2</v>
      </c>
      <c r="I1161" s="35">
        <v>2</v>
      </c>
      <c r="J1161" s="35">
        <v>3</v>
      </c>
      <c r="K1161" s="36" t="s">
        <v>425</v>
      </c>
      <c r="L1161" s="35">
        <v>3</v>
      </c>
      <c r="M1161" s="35">
        <v>7904</v>
      </c>
      <c r="N1161" s="37">
        <v>6251</v>
      </c>
      <c r="O1161" s="61">
        <v>1</v>
      </c>
      <c r="P1161" s="36" t="s">
        <v>424</v>
      </c>
      <c r="Q1161" s="35">
        <v>2</v>
      </c>
      <c r="R1161" s="37"/>
      <c r="S1161" s="35">
        <v>3</v>
      </c>
    </row>
    <row r="1162" spans="1:19" x14ac:dyDescent="0.2">
      <c r="A1162">
        <v>0</v>
      </c>
      <c r="D1162" s="54">
        <v>145691</v>
      </c>
      <c r="E1162" s="54" t="s">
        <v>2000</v>
      </c>
      <c r="F1162" s="57" t="s">
        <v>363</v>
      </c>
      <c r="G1162" s="58"/>
      <c r="H1162" s="54"/>
      <c r="I1162" s="54"/>
      <c r="J1162" s="54"/>
      <c r="K1162" s="57" t="s">
        <v>3348</v>
      </c>
      <c r="L1162" s="54"/>
      <c r="M1162" s="54"/>
      <c r="N1162" s="37">
        <v>999</v>
      </c>
      <c r="P1162" s="54"/>
      <c r="Q1162" s="54"/>
      <c r="R1162" s="63"/>
      <c r="S1162" s="54"/>
    </row>
    <row r="1163" spans="1:19" ht="15.75" x14ac:dyDescent="0.25">
      <c r="A1163">
        <v>0</v>
      </c>
      <c r="B1163" t="s">
        <v>313</v>
      </c>
      <c r="C1163" t="b">
        <f>+B1163=E1163</f>
        <v>1</v>
      </c>
      <c r="D1163" s="35">
        <v>145628</v>
      </c>
      <c r="E1163" s="36" t="s">
        <v>313</v>
      </c>
      <c r="F1163" s="36" t="s">
        <v>363</v>
      </c>
      <c r="G1163" s="35">
        <v>2</v>
      </c>
      <c r="H1163" s="35">
        <v>2</v>
      </c>
      <c r="I1163" s="35">
        <v>2</v>
      </c>
      <c r="J1163" s="35">
        <v>26</v>
      </c>
      <c r="K1163" s="36" t="s">
        <v>427</v>
      </c>
      <c r="L1163" s="35">
        <v>26</v>
      </c>
      <c r="M1163" s="35">
        <v>640</v>
      </c>
      <c r="N1163" s="37">
        <v>636</v>
      </c>
      <c r="O1163" s="37"/>
      <c r="P1163" s="36" t="s">
        <v>424</v>
      </c>
      <c r="Q1163" s="35">
        <v>1</v>
      </c>
      <c r="R1163" s="35">
        <v>200</v>
      </c>
      <c r="S1163" s="35">
        <v>1</v>
      </c>
    </row>
    <row r="1164" spans="1:19" x14ac:dyDescent="0.2">
      <c r="A1164">
        <v>0</v>
      </c>
      <c r="D1164" s="54">
        <v>145725</v>
      </c>
      <c r="E1164" s="54" t="s">
        <v>2001</v>
      </c>
      <c r="F1164" s="57" t="s">
        <v>363</v>
      </c>
      <c r="G1164" s="58"/>
      <c r="H1164" s="54"/>
      <c r="I1164" s="54"/>
      <c r="J1164" s="54"/>
      <c r="K1164" s="57" t="s">
        <v>3360</v>
      </c>
      <c r="L1164" s="54"/>
      <c r="M1164" s="54"/>
      <c r="N1164" s="37">
        <v>7042</v>
      </c>
      <c r="O1164" s="54"/>
      <c r="P1164" s="54"/>
      <c r="Q1164" s="54"/>
      <c r="R1164" s="54"/>
      <c r="S1164" s="54"/>
    </row>
    <row r="1165" spans="1:19" ht="15.75" x14ac:dyDescent="0.25">
      <c r="A1165">
        <v>0</v>
      </c>
      <c r="B1165" t="s">
        <v>1384</v>
      </c>
      <c r="C1165" t="b">
        <f>+B1165=E1165</f>
        <v>1</v>
      </c>
      <c r="D1165" s="35">
        <v>145813</v>
      </c>
      <c r="E1165" s="36" t="s">
        <v>1384</v>
      </c>
      <c r="F1165" s="36" t="s">
        <v>363</v>
      </c>
      <c r="G1165" s="35">
        <v>1</v>
      </c>
      <c r="H1165" s="35">
        <v>2</v>
      </c>
      <c r="I1165" s="35">
        <v>2</v>
      </c>
      <c r="J1165" s="35">
        <v>17</v>
      </c>
      <c r="K1165" s="36" t="s">
        <v>648</v>
      </c>
      <c r="L1165" s="35">
        <v>17</v>
      </c>
      <c r="M1165" s="35">
        <v>19444</v>
      </c>
      <c r="N1165" s="37">
        <v>18780</v>
      </c>
      <c r="O1165" s="37"/>
      <c r="P1165" s="36" t="s">
        <v>424</v>
      </c>
      <c r="Q1165" s="35">
        <v>1</v>
      </c>
      <c r="R1165" s="61">
        <v>6599</v>
      </c>
      <c r="S1165" s="35">
        <v>2</v>
      </c>
    </row>
    <row r="1166" spans="1:19" ht="15.75" x14ac:dyDescent="0.25">
      <c r="A1166">
        <v>0</v>
      </c>
      <c r="B1166" t="s">
        <v>1383</v>
      </c>
      <c r="C1166" t="b">
        <f>+B1166=E1166</f>
        <v>1</v>
      </c>
      <c r="D1166" s="35">
        <v>145831</v>
      </c>
      <c r="E1166" s="36" t="s">
        <v>1383</v>
      </c>
      <c r="F1166" s="36" t="s">
        <v>363</v>
      </c>
      <c r="G1166" s="35">
        <v>1</v>
      </c>
      <c r="H1166" s="35">
        <v>2</v>
      </c>
      <c r="I1166" s="35">
        <v>2</v>
      </c>
      <c r="J1166" s="35">
        <v>3</v>
      </c>
      <c r="K1166" s="36" t="s">
        <v>425</v>
      </c>
      <c r="L1166" s="35">
        <v>3</v>
      </c>
      <c r="M1166" s="35">
        <v>2923</v>
      </c>
      <c r="N1166" s="37">
        <v>2240</v>
      </c>
      <c r="O1166" s="35">
        <v>1</v>
      </c>
      <c r="P1166" s="36" t="s">
        <v>424</v>
      </c>
      <c r="Q1166" s="35">
        <v>2</v>
      </c>
      <c r="R1166" s="37"/>
      <c r="S1166" s="35">
        <v>3</v>
      </c>
    </row>
    <row r="1167" spans="1:19" x14ac:dyDescent="0.2">
      <c r="A1167">
        <v>0</v>
      </c>
      <c r="D1167" s="54">
        <v>145646</v>
      </c>
      <c r="E1167" s="54" t="s">
        <v>1999</v>
      </c>
      <c r="F1167" s="57" t="s">
        <v>363</v>
      </c>
      <c r="G1167" s="58"/>
      <c r="H1167" s="54"/>
      <c r="I1167" s="54"/>
      <c r="J1167" s="54"/>
      <c r="K1167" s="57" t="s">
        <v>3348</v>
      </c>
      <c r="L1167" s="54"/>
      <c r="M1167" s="54"/>
      <c r="N1167" s="37">
        <v>2004</v>
      </c>
      <c r="O1167" s="54"/>
      <c r="P1167" s="54"/>
      <c r="Q1167" s="54"/>
      <c r="R1167" s="54"/>
      <c r="S1167" s="54"/>
    </row>
    <row r="1168" spans="1:19" x14ac:dyDescent="0.2">
      <c r="A1168">
        <v>0</v>
      </c>
      <c r="D1168" s="54">
        <v>213011</v>
      </c>
      <c r="E1168" s="54" t="s">
        <v>2757</v>
      </c>
      <c r="F1168" s="57" t="s">
        <v>379</v>
      </c>
      <c r="G1168" s="58"/>
      <c r="H1168" s="54"/>
      <c r="I1168" s="54"/>
      <c r="J1168" s="54"/>
      <c r="K1168" s="57" t="s">
        <v>3357</v>
      </c>
      <c r="L1168" s="54"/>
      <c r="M1168" s="54"/>
      <c r="N1168" s="37">
        <v>2253</v>
      </c>
      <c r="O1168" s="54"/>
      <c r="P1168" s="54"/>
      <c r="Q1168" s="54"/>
      <c r="R1168" s="54"/>
      <c r="S1168" s="54"/>
    </row>
    <row r="1169" spans="1:19" ht="15.75" x14ac:dyDescent="0.25">
      <c r="A1169">
        <v>0</v>
      </c>
      <c r="B1169" t="s">
        <v>1574</v>
      </c>
      <c r="C1169" t="b">
        <f>+B1169=E1169</f>
        <v>1</v>
      </c>
      <c r="D1169" s="35">
        <v>115861</v>
      </c>
      <c r="E1169" s="36" t="s">
        <v>1574</v>
      </c>
      <c r="F1169" s="36" t="s">
        <v>368</v>
      </c>
      <c r="G1169" s="35">
        <v>1</v>
      </c>
      <c r="H1169" s="35">
        <v>2</v>
      </c>
      <c r="I1169" s="35">
        <v>2</v>
      </c>
      <c r="J1169" s="35">
        <v>3</v>
      </c>
      <c r="K1169" s="36" t="s">
        <v>425</v>
      </c>
      <c r="L1169" s="35">
        <v>3</v>
      </c>
      <c r="M1169" s="35">
        <v>5904</v>
      </c>
      <c r="N1169" s="37">
        <v>5131</v>
      </c>
      <c r="O1169" s="53">
        <v>1</v>
      </c>
      <c r="P1169" s="36" t="s">
        <v>424</v>
      </c>
      <c r="Q1169" s="35">
        <v>2</v>
      </c>
      <c r="R1169" s="60"/>
      <c r="S1169" s="35">
        <v>3</v>
      </c>
    </row>
    <row r="1170" spans="1:19" ht="15.75" x14ac:dyDescent="0.25">
      <c r="A1170">
        <v>0</v>
      </c>
      <c r="B1170" t="s">
        <v>1307</v>
      </c>
      <c r="C1170" t="b">
        <f>+B1170=E1170</f>
        <v>1</v>
      </c>
      <c r="D1170" s="35">
        <v>155201</v>
      </c>
      <c r="E1170" s="36" t="s">
        <v>1307</v>
      </c>
      <c r="F1170" s="36" t="s">
        <v>372</v>
      </c>
      <c r="G1170" s="35">
        <v>1</v>
      </c>
      <c r="H1170" s="35">
        <v>2</v>
      </c>
      <c r="I1170" s="35">
        <v>2</v>
      </c>
      <c r="J1170" s="35">
        <v>1</v>
      </c>
      <c r="K1170" s="36" t="s">
        <v>425</v>
      </c>
      <c r="L1170" s="35">
        <v>1</v>
      </c>
      <c r="M1170" s="35">
        <v>815</v>
      </c>
      <c r="N1170" s="37">
        <v>728</v>
      </c>
      <c r="O1170" s="60"/>
      <c r="P1170" s="36" t="s">
        <v>424</v>
      </c>
      <c r="Q1170" s="35">
        <v>1</v>
      </c>
      <c r="R1170" s="61">
        <v>260</v>
      </c>
      <c r="S1170" s="35">
        <v>1</v>
      </c>
    </row>
    <row r="1171" spans="1:19" x14ac:dyDescent="0.2">
      <c r="A1171">
        <v>0</v>
      </c>
      <c r="D1171" s="54">
        <v>465812</v>
      </c>
      <c r="E1171" s="54" t="s">
        <v>3233</v>
      </c>
      <c r="F1171" s="57" t="s">
        <v>397</v>
      </c>
      <c r="G1171" s="58"/>
      <c r="H1171" s="54"/>
      <c r="I1171" s="54"/>
      <c r="J1171" s="54"/>
      <c r="K1171" s="57" t="s">
        <v>3359</v>
      </c>
      <c r="L1171" s="54"/>
      <c r="M1171" s="54"/>
      <c r="N1171" s="37">
        <v>1280</v>
      </c>
      <c r="P1171" s="54"/>
      <c r="Q1171" s="54"/>
      <c r="R1171" s="54"/>
      <c r="S1171" s="54"/>
    </row>
    <row r="1172" spans="1:19" ht="15.75" x14ac:dyDescent="0.25">
      <c r="A1172">
        <v>0</v>
      </c>
      <c r="B1172" t="s">
        <v>1332</v>
      </c>
      <c r="C1172" t="b">
        <f>+B1172=E1172</f>
        <v>1</v>
      </c>
      <c r="D1172" s="35">
        <v>153472</v>
      </c>
      <c r="E1172" s="36" t="s">
        <v>1332</v>
      </c>
      <c r="F1172" s="36" t="s">
        <v>392</v>
      </c>
      <c r="G1172" s="35">
        <v>1</v>
      </c>
      <c r="H1172" s="35">
        <v>2</v>
      </c>
      <c r="I1172" s="35">
        <v>2</v>
      </c>
      <c r="J1172" s="35">
        <v>2</v>
      </c>
      <c r="K1172" s="36" t="s">
        <v>425</v>
      </c>
      <c r="L1172" s="35">
        <v>2</v>
      </c>
      <c r="M1172" s="35">
        <v>4211</v>
      </c>
      <c r="N1172" s="37">
        <v>3250</v>
      </c>
      <c r="O1172" s="35">
        <v>1</v>
      </c>
      <c r="P1172" s="36" t="s">
        <v>424</v>
      </c>
      <c r="Q1172" s="35">
        <v>1</v>
      </c>
      <c r="R1172" s="35">
        <v>571</v>
      </c>
      <c r="S1172" s="35">
        <v>1</v>
      </c>
    </row>
    <row r="1173" spans="1:19" ht="15.75" x14ac:dyDescent="0.25">
      <c r="A1173">
        <v>0</v>
      </c>
      <c r="B1173" t="s">
        <v>1463</v>
      </c>
      <c r="C1173" t="b">
        <f>+B1173=E1173</f>
        <v>1</v>
      </c>
      <c r="D1173" s="35">
        <v>134608</v>
      </c>
      <c r="E1173" s="36" t="s">
        <v>1463</v>
      </c>
      <c r="F1173" s="36" t="s">
        <v>390</v>
      </c>
      <c r="G1173" s="35">
        <v>1</v>
      </c>
      <c r="H1173" s="35">
        <v>2</v>
      </c>
      <c r="I1173" s="35">
        <v>2</v>
      </c>
      <c r="J1173" s="35">
        <v>12</v>
      </c>
      <c r="K1173" s="36" t="s">
        <v>425</v>
      </c>
      <c r="L1173" s="35">
        <v>12</v>
      </c>
      <c r="M1173" s="35">
        <v>9992</v>
      </c>
      <c r="N1173" s="37">
        <v>10503</v>
      </c>
      <c r="O1173" s="60"/>
      <c r="P1173" s="36" t="s">
        <v>424</v>
      </c>
      <c r="Q1173" s="35">
        <v>2</v>
      </c>
      <c r="R1173" s="60"/>
      <c r="S1173" s="35">
        <v>3</v>
      </c>
    </row>
    <row r="1174" spans="1:19" x14ac:dyDescent="0.2">
      <c r="A1174">
        <v>0</v>
      </c>
      <c r="D1174" s="54">
        <v>151290</v>
      </c>
      <c r="E1174" s="54" t="s">
        <v>2068</v>
      </c>
      <c r="F1174" s="57" t="s">
        <v>360</v>
      </c>
      <c r="G1174" s="58"/>
      <c r="H1174" s="54"/>
      <c r="I1174" s="54"/>
      <c r="J1174" s="54"/>
      <c r="K1174" s="57" t="s">
        <v>3365</v>
      </c>
      <c r="L1174" s="54"/>
      <c r="M1174" s="54"/>
      <c r="N1174" s="37">
        <v>4913</v>
      </c>
      <c r="O1174" s="54"/>
      <c r="P1174" s="54"/>
      <c r="Q1174" s="54"/>
      <c r="R1174" s="54"/>
      <c r="S1174" s="54"/>
    </row>
    <row r="1175" spans="1:19" ht="15.75" x14ac:dyDescent="0.25">
      <c r="A1175">
        <v>0</v>
      </c>
      <c r="B1175" t="s">
        <v>345</v>
      </c>
      <c r="C1175" t="b">
        <f t="shared" ref="C1175:C1184" si="21">+B1175=E1175</f>
        <v>1</v>
      </c>
      <c r="D1175" s="35">
        <v>151324</v>
      </c>
      <c r="E1175" s="36" t="s">
        <v>345</v>
      </c>
      <c r="F1175" s="36" t="s">
        <v>360</v>
      </c>
      <c r="G1175" s="35">
        <v>1</v>
      </c>
      <c r="H1175" s="35">
        <v>2</v>
      </c>
      <c r="I1175" s="35">
        <v>2</v>
      </c>
      <c r="J1175" s="35">
        <v>17</v>
      </c>
      <c r="K1175" s="36" t="s">
        <v>648</v>
      </c>
      <c r="L1175" s="35">
        <v>17</v>
      </c>
      <c r="M1175" s="35">
        <v>9861</v>
      </c>
      <c r="N1175" s="37">
        <v>10976</v>
      </c>
      <c r="O1175" s="60"/>
      <c r="P1175" s="36" t="s">
        <v>424</v>
      </c>
      <c r="Q1175" s="35">
        <v>1</v>
      </c>
      <c r="R1175" s="61">
        <v>3371</v>
      </c>
      <c r="S1175" s="35">
        <v>2</v>
      </c>
    </row>
    <row r="1176" spans="1:19" ht="15.75" x14ac:dyDescent="0.25">
      <c r="A1176">
        <v>0</v>
      </c>
      <c r="B1176" t="s">
        <v>804</v>
      </c>
      <c r="C1176" t="b">
        <f t="shared" si="21"/>
        <v>1</v>
      </c>
      <c r="D1176" s="35">
        <v>213020</v>
      </c>
      <c r="E1176" s="36" t="s">
        <v>804</v>
      </c>
      <c r="F1176" s="36" t="s">
        <v>379</v>
      </c>
      <c r="G1176" s="35">
        <v>1</v>
      </c>
      <c r="H1176" s="35">
        <v>2</v>
      </c>
      <c r="I1176" s="35">
        <v>2</v>
      </c>
      <c r="J1176" s="35">
        <v>17</v>
      </c>
      <c r="K1176" s="36" t="s">
        <v>648</v>
      </c>
      <c r="L1176" s="35">
        <v>17</v>
      </c>
      <c r="M1176" s="35">
        <v>13637</v>
      </c>
      <c r="N1176" s="37">
        <v>13704</v>
      </c>
      <c r="O1176" s="37"/>
      <c r="P1176" s="36" t="s">
        <v>424</v>
      </c>
      <c r="Q1176" s="35">
        <v>1</v>
      </c>
      <c r="R1176" s="35">
        <v>4460</v>
      </c>
      <c r="S1176" s="35">
        <v>1</v>
      </c>
    </row>
    <row r="1177" spans="1:19" ht="15.75" x14ac:dyDescent="0.25">
      <c r="A1177">
        <v>0</v>
      </c>
      <c r="B1177" t="s">
        <v>9</v>
      </c>
      <c r="C1177" t="b">
        <f t="shared" si="21"/>
        <v>1</v>
      </c>
      <c r="D1177" s="35">
        <v>151351</v>
      </c>
      <c r="E1177" s="36" t="s">
        <v>9</v>
      </c>
      <c r="F1177" s="36" t="s">
        <v>360</v>
      </c>
      <c r="G1177" s="35">
        <v>1</v>
      </c>
      <c r="H1177" s="35">
        <v>2</v>
      </c>
      <c r="I1177" s="35">
        <v>2</v>
      </c>
      <c r="J1177" s="35">
        <v>15</v>
      </c>
      <c r="K1177" s="36" t="s">
        <v>529</v>
      </c>
      <c r="L1177" s="35">
        <v>15</v>
      </c>
      <c r="M1177" s="35">
        <v>39112</v>
      </c>
      <c r="N1177" s="37">
        <v>41092</v>
      </c>
      <c r="O1177" s="37"/>
      <c r="P1177" s="36" t="s">
        <v>424</v>
      </c>
      <c r="Q1177" s="35">
        <v>1</v>
      </c>
      <c r="R1177" s="61">
        <v>12000</v>
      </c>
      <c r="S1177" s="35">
        <v>2</v>
      </c>
    </row>
    <row r="1178" spans="1:19" ht="15.75" x14ac:dyDescent="0.25">
      <c r="A1178">
        <v>0</v>
      </c>
      <c r="B1178" t="s">
        <v>1337</v>
      </c>
      <c r="C1178" t="b">
        <f t="shared" si="21"/>
        <v>1</v>
      </c>
      <c r="D1178" s="35">
        <v>151388</v>
      </c>
      <c r="E1178" s="36" t="s">
        <v>1337</v>
      </c>
      <c r="F1178" s="36" t="s">
        <v>360</v>
      </c>
      <c r="G1178" s="35">
        <v>1</v>
      </c>
      <c r="H1178" s="35">
        <v>2</v>
      </c>
      <c r="I1178" s="35">
        <v>2</v>
      </c>
      <c r="J1178" s="35">
        <v>22</v>
      </c>
      <c r="K1178" s="36" t="s">
        <v>437</v>
      </c>
      <c r="L1178" s="35">
        <v>22</v>
      </c>
      <c r="M1178" s="35">
        <v>2302</v>
      </c>
      <c r="N1178" s="37">
        <v>2994</v>
      </c>
      <c r="O1178" s="60"/>
      <c r="P1178" s="36" t="s">
        <v>424</v>
      </c>
      <c r="Q1178" s="35">
        <v>2</v>
      </c>
      <c r="R1178" s="60"/>
      <c r="S1178" s="35">
        <v>3</v>
      </c>
    </row>
    <row r="1179" spans="1:19" ht="15.75" x14ac:dyDescent="0.25">
      <c r="A1179">
        <v>0</v>
      </c>
      <c r="B1179" t="s">
        <v>1340</v>
      </c>
      <c r="C1179" t="b">
        <f t="shared" si="21"/>
        <v>1</v>
      </c>
      <c r="D1179" s="35">
        <v>151333</v>
      </c>
      <c r="E1179" s="36" t="s">
        <v>1340</v>
      </c>
      <c r="F1179" s="36" t="s">
        <v>360</v>
      </c>
      <c r="G1179" s="35">
        <v>1</v>
      </c>
      <c r="H1179" s="35">
        <v>2</v>
      </c>
      <c r="I1179" s="35">
        <v>2</v>
      </c>
      <c r="J1179" s="35">
        <v>22</v>
      </c>
      <c r="K1179" s="36" t="s">
        <v>437</v>
      </c>
      <c r="L1179" s="35">
        <v>22</v>
      </c>
      <c r="M1179" s="35">
        <v>2193</v>
      </c>
      <c r="N1179" s="37">
        <v>2910</v>
      </c>
      <c r="O1179" s="60"/>
      <c r="P1179" s="36" t="s">
        <v>424</v>
      </c>
      <c r="Q1179" s="35">
        <v>2</v>
      </c>
      <c r="R1179" s="37"/>
      <c r="S1179" s="35">
        <v>3</v>
      </c>
    </row>
    <row r="1180" spans="1:19" ht="15.75" x14ac:dyDescent="0.25">
      <c r="A1180">
        <v>0</v>
      </c>
      <c r="B1180" t="s">
        <v>1339</v>
      </c>
      <c r="C1180" t="b">
        <f t="shared" si="21"/>
        <v>1</v>
      </c>
      <c r="D1180" s="35">
        <v>151360</v>
      </c>
      <c r="E1180" s="36" t="s">
        <v>1339</v>
      </c>
      <c r="F1180" s="36" t="s">
        <v>360</v>
      </c>
      <c r="G1180" s="35">
        <v>1</v>
      </c>
      <c r="H1180" s="35">
        <v>2</v>
      </c>
      <c r="I1180" s="35">
        <v>2</v>
      </c>
      <c r="J1180" s="35">
        <v>19</v>
      </c>
      <c r="K1180" s="36" t="s">
        <v>432</v>
      </c>
      <c r="L1180" s="35">
        <v>19</v>
      </c>
      <c r="M1180" s="35">
        <v>4363</v>
      </c>
      <c r="N1180" s="37">
        <v>4566</v>
      </c>
      <c r="O1180" s="60"/>
      <c r="P1180" s="36" t="s">
        <v>424</v>
      </c>
      <c r="Q1180" s="35">
        <v>2</v>
      </c>
      <c r="R1180" s="37"/>
      <c r="S1180" s="35">
        <v>3</v>
      </c>
    </row>
    <row r="1181" spans="1:19" ht="15.75" x14ac:dyDescent="0.25">
      <c r="A1181">
        <v>0</v>
      </c>
      <c r="B1181" t="s">
        <v>52</v>
      </c>
      <c r="C1181" t="b">
        <f t="shared" si="21"/>
        <v>1</v>
      </c>
      <c r="D1181" s="35">
        <v>151102</v>
      </c>
      <c r="E1181" s="36" t="s">
        <v>52</v>
      </c>
      <c r="F1181" s="36" t="s">
        <v>360</v>
      </c>
      <c r="G1181" s="35">
        <v>1</v>
      </c>
      <c r="H1181" s="35">
        <v>2</v>
      </c>
      <c r="I1181" s="35">
        <v>2</v>
      </c>
      <c r="J1181" s="35">
        <v>18</v>
      </c>
      <c r="K1181" s="36" t="s">
        <v>474</v>
      </c>
      <c r="L1181" s="35">
        <v>18</v>
      </c>
      <c r="M1181" s="35">
        <v>10735</v>
      </c>
      <c r="N1181" s="37">
        <v>9910</v>
      </c>
      <c r="O1181" s="53">
        <v>1</v>
      </c>
      <c r="P1181" s="36" t="s">
        <v>424</v>
      </c>
      <c r="Q1181" s="35">
        <v>1</v>
      </c>
      <c r="R1181" s="61">
        <v>1204</v>
      </c>
      <c r="S1181" s="35">
        <v>3</v>
      </c>
    </row>
    <row r="1182" spans="1:19" ht="15.75" x14ac:dyDescent="0.25">
      <c r="A1182">
        <v>0</v>
      </c>
      <c r="B1182" t="s">
        <v>51</v>
      </c>
      <c r="C1182" t="b">
        <f t="shared" si="21"/>
        <v>1</v>
      </c>
      <c r="D1182" s="35">
        <v>151111</v>
      </c>
      <c r="E1182" s="36" t="s">
        <v>51</v>
      </c>
      <c r="F1182" s="36" t="s">
        <v>360</v>
      </c>
      <c r="G1182" s="35">
        <v>1</v>
      </c>
      <c r="H1182" s="35">
        <v>2</v>
      </c>
      <c r="I1182" s="35">
        <v>1</v>
      </c>
      <c r="J1182" s="35">
        <v>16</v>
      </c>
      <c r="K1182" s="36" t="s">
        <v>530</v>
      </c>
      <c r="L1182" s="35">
        <v>16</v>
      </c>
      <c r="M1182" s="35">
        <v>23682</v>
      </c>
      <c r="N1182" s="37">
        <v>24730</v>
      </c>
      <c r="O1182" s="61">
        <v>1</v>
      </c>
      <c r="P1182" s="36" t="s">
        <v>424</v>
      </c>
      <c r="Q1182" s="35">
        <v>1</v>
      </c>
      <c r="R1182" s="35">
        <v>1107</v>
      </c>
      <c r="S1182" s="35">
        <v>1</v>
      </c>
    </row>
    <row r="1183" spans="1:19" ht="15.75" x14ac:dyDescent="0.25">
      <c r="A1183">
        <v>0</v>
      </c>
      <c r="B1183" t="s">
        <v>244</v>
      </c>
      <c r="C1183" t="b">
        <f t="shared" si="21"/>
        <v>1</v>
      </c>
      <c r="D1183" s="35">
        <v>151342</v>
      </c>
      <c r="E1183" s="36" t="s">
        <v>244</v>
      </c>
      <c r="F1183" s="36" t="s">
        <v>360</v>
      </c>
      <c r="G1183" s="35">
        <v>1</v>
      </c>
      <c r="H1183" s="35">
        <v>2</v>
      </c>
      <c r="I1183" s="35">
        <v>2</v>
      </c>
      <c r="J1183" s="35">
        <v>19</v>
      </c>
      <c r="K1183" s="36" t="s">
        <v>432</v>
      </c>
      <c r="L1183" s="35">
        <v>19</v>
      </c>
      <c r="M1183" s="35">
        <v>5989</v>
      </c>
      <c r="N1183" s="37">
        <v>5674</v>
      </c>
      <c r="O1183" s="37"/>
      <c r="P1183" s="36" t="s">
        <v>424</v>
      </c>
      <c r="Q1183" s="35">
        <v>1</v>
      </c>
      <c r="R1183" s="61">
        <v>400</v>
      </c>
      <c r="S1183" s="35">
        <v>3</v>
      </c>
    </row>
    <row r="1184" spans="1:19" ht="15.75" x14ac:dyDescent="0.25">
      <c r="A1184">
        <v>0</v>
      </c>
      <c r="B1184" t="s">
        <v>1338</v>
      </c>
      <c r="C1184" t="b">
        <f t="shared" si="21"/>
        <v>1</v>
      </c>
      <c r="D1184" s="35">
        <v>151379</v>
      </c>
      <c r="E1184" s="36" t="s">
        <v>1338</v>
      </c>
      <c r="F1184" s="36" t="s">
        <v>360</v>
      </c>
      <c r="G1184" s="35">
        <v>1</v>
      </c>
      <c r="H1184" s="35">
        <v>2</v>
      </c>
      <c r="I1184" s="35">
        <v>2</v>
      </c>
      <c r="J1184" s="35">
        <v>18</v>
      </c>
      <c r="K1184" s="36" t="s">
        <v>474</v>
      </c>
      <c r="L1184" s="35">
        <v>18</v>
      </c>
      <c r="M1184" s="35">
        <v>5169</v>
      </c>
      <c r="N1184" s="37">
        <v>4898</v>
      </c>
      <c r="O1184" s="60"/>
      <c r="P1184" s="36" t="s">
        <v>424</v>
      </c>
      <c r="Q1184" s="35">
        <v>1</v>
      </c>
      <c r="R1184" s="61">
        <v>400</v>
      </c>
      <c r="S1184" s="35">
        <v>2</v>
      </c>
    </row>
    <row r="1185" spans="1:19" x14ac:dyDescent="0.2">
      <c r="A1185">
        <v>0</v>
      </c>
      <c r="D1185" s="54">
        <v>151801</v>
      </c>
      <c r="E1185" s="54" t="s">
        <v>2071</v>
      </c>
      <c r="F1185" s="57" t="s">
        <v>360</v>
      </c>
      <c r="G1185" s="58"/>
      <c r="H1185" s="54"/>
      <c r="I1185" s="54"/>
      <c r="J1185" s="54"/>
      <c r="K1185" s="57" t="s">
        <v>3356</v>
      </c>
      <c r="L1185" s="54"/>
      <c r="M1185" s="54"/>
      <c r="N1185" s="37">
        <v>13960</v>
      </c>
      <c r="P1185" s="54"/>
      <c r="Q1185" s="54"/>
      <c r="R1185" s="63"/>
      <c r="S1185" s="54"/>
    </row>
    <row r="1186" spans="1:19" x14ac:dyDescent="0.2">
      <c r="A1186">
        <v>0</v>
      </c>
      <c r="D1186" s="54">
        <v>145886</v>
      </c>
      <c r="E1186" s="54" t="s">
        <v>2002</v>
      </c>
      <c r="F1186" s="57" t="s">
        <v>363</v>
      </c>
      <c r="G1186" s="58"/>
      <c r="H1186" s="54"/>
      <c r="I1186" s="54"/>
      <c r="J1186" s="54"/>
      <c r="K1186" s="57" t="s">
        <v>3367</v>
      </c>
      <c r="L1186" s="54"/>
      <c r="M1186" s="54"/>
      <c r="N1186" s="37">
        <v>121</v>
      </c>
      <c r="P1186" s="54"/>
      <c r="Q1186" s="54"/>
      <c r="R1186" s="63"/>
      <c r="S1186" s="54"/>
    </row>
    <row r="1187" spans="1:19" x14ac:dyDescent="0.2">
      <c r="A1187">
        <v>0</v>
      </c>
      <c r="D1187" s="54">
        <v>462044</v>
      </c>
      <c r="E1187" s="54" t="s">
        <v>3231</v>
      </c>
      <c r="F1187" s="57" t="s">
        <v>384</v>
      </c>
      <c r="G1187" s="58"/>
      <c r="H1187" s="54"/>
      <c r="I1187" s="54"/>
      <c r="J1187" s="54"/>
      <c r="K1187" s="57" t="s">
        <v>3359</v>
      </c>
      <c r="L1187" s="54"/>
      <c r="M1187" s="54"/>
      <c r="N1187" s="37">
        <v>37</v>
      </c>
      <c r="O1187" s="54"/>
      <c r="P1187" s="54"/>
      <c r="Q1187" s="54"/>
      <c r="R1187" s="63"/>
      <c r="S1187" s="54"/>
    </row>
    <row r="1188" spans="1:19" x14ac:dyDescent="0.2">
      <c r="A1188">
        <v>0</v>
      </c>
      <c r="D1188" s="54">
        <v>445869</v>
      </c>
      <c r="E1188" s="54" t="s">
        <v>3160</v>
      </c>
      <c r="F1188" s="57" t="s">
        <v>364</v>
      </c>
      <c r="G1188" s="58"/>
      <c r="H1188" s="54"/>
      <c r="I1188" s="54"/>
      <c r="J1188" s="54"/>
      <c r="K1188" s="57" t="s">
        <v>3367</v>
      </c>
      <c r="L1188" s="54"/>
      <c r="M1188" s="54"/>
      <c r="N1188" s="37">
        <v>79</v>
      </c>
      <c r="O1188" s="54"/>
      <c r="P1188" s="54"/>
      <c r="Q1188" s="54"/>
      <c r="R1188" s="54"/>
      <c r="S1188" s="54"/>
    </row>
    <row r="1189" spans="1:19" x14ac:dyDescent="0.2">
      <c r="A1189">
        <v>0</v>
      </c>
      <c r="D1189" s="54">
        <v>187745</v>
      </c>
      <c r="E1189" s="54" t="s">
        <v>2447</v>
      </c>
      <c r="F1189" s="57" t="s">
        <v>401</v>
      </c>
      <c r="G1189" s="58"/>
      <c r="H1189" s="54"/>
      <c r="I1189" s="54"/>
      <c r="J1189" s="54"/>
      <c r="K1189" s="57" t="s">
        <v>3353</v>
      </c>
      <c r="L1189" s="54"/>
      <c r="M1189" s="54"/>
      <c r="N1189" s="37">
        <v>285</v>
      </c>
      <c r="O1189" s="54"/>
      <c r="P1189" s="54"/>
      <c r="Q1189" s="54"/>
      <c r="R1189" s="54"/>
      <c r="S1189" s="54"/>
    </row>
    <row r="1190" spans="1:19" x14ac:dyDescent="0.2">
      <c r="A1190">
        <v>0</v>
      </c>
      <c r="D1190" s="54">
        <v>454838</v>
      </c>
      <c r="E1190" s="54" t="s">
        <v>3191</v>
      </c>
      <c r="F1190" s="57" t="s">
        <v>369</v>
      </c>
      <c r="G1190" s="58"/>
      <c r="H1190" s="54"/>
      <c r="I1190" s="54"/>
      <c r="J1190" s="54"/>
      <c r="K1190" s="57" t="s">
        <v>3367</v>
      </c>
      <c r="L1190" s="54"/>
      <c r="M1190" s="54"/>
      <c r="N1190" s="37">
        <v>43</v>
      </c>
      <c r="P1190" s="54"/>
      <c r="Q1190" s="54"/>
      <c r="R1190" s="54"/>
      <c r="S1190" s="54"/>
    </row>
    <row r="1191" spans="1:19" x14ac:dyDescent="0.2">
      <c r="A1191">
        <v>0</v>
      </c>
      <c r="D1191" s="54">
        <v>455804</v>
      </c>
      <c r="E1191" s="54" t="s">
        <v>3197</v>
      </c>
      <c r="F1191" s="57" t="s">
        <v>408</v>
      </c>
      <c r="G1191" s="58"/>
      <c r="H1191" s="54"/>
      <c r="I1191" s="54"/>
      <c r="J1191" s="54"/>
      <c r="K1191" s="57" t="s">
        <v>3364</v>
      </c>
      <c r="L1191" s="54"/>
      <c r="M1191" s="54"/>
      <c r="N1191" s="37">
        <v>100</v>
      </c>
      <c r="O1191" s="54"/>
      <c r="P1191" s="54"/>
      <c r="Q1191" s="54"/>
      <c r="R1191" s="63"/>
      <c r="S1191" s="54"/>
    </row>
    <row r="1192" spans="1:19" ht="15.75" x14ac:dyDescent="0.25">
      <c r="A1192">
        <v>0</v>
      </c>
      <c r="D1192" s="54">
        <v>140146</v>
      </c>
      <c r="E1192" s="54" t="s">
        <v>1952</v>
      </c>
      <c r="F1192" s="57" t="s">
        <v>359</v>
      </c>
      <c r="G1192" s="58"/>
      <c r="H1192" s="54"/>
      <c r="I1192" s="54"/>
      <c r="J1192" s="54"/>
      <c r="K1192" s="43" t="s">
        <v>3363</v>
      </c>
      <c r="L1192" s="54"/>
      <c r="M1192" s="54"/>
      <c r="N1192" s="37">
        <v>332</v>
      </c>
      <c r="O1192" s="54"/>
      <c r="P1192" s="54"/>
      <c r="Q1192" s="54"/>
      <c r="R1192" s="54"/>
      <c r="S1192" s="54"/>
    </row>
    <row r="1193" spans="1:19" ht="15.75" x14ac:dyDescent="0.25">
      <c r="A1193">
        <v>0</v>
      </c>
      <c r="D1193" s="54">
        <v>436614</v>
      </c>
      <c r="E1193" s="54" t="s">
        <v>3119</v>
      </c>
      <c r="F1193" s="57" t="s">
        <v>389</v>
      </c>
      <c r="G1193" s="58"/>
      <c r="H1193" s="54"/>
      <c r="I1193" s="54"/>
      <c r="J1193" s="54"/>
      <c r="K1193" s="43" t="s">
        <v>3363</v>
      </c>
      <c r="L1193" s="54"/>
      <c r="M1193" s="54"/>
      <c r="N1193" s="37">
        <v>43</v>
      </c>
      <c r="P1193" s="54"/>
      <c r="Q1193" s="54"/>
      <c r="R1193" s="63"/>
      <c r="S1193" s="54"/>
    </row>
    <row r="1194" spans="1:19" ht="15.75" x14ac:dyDescent="0.25">
      <c r="A1194">
        <v>0</v>
      </c>
      <c r="B1194" t="s">
        <v>1149</v>
      </c>
      <c r="C1194" t="b">
        <f>+B1194=E1194</f>
        <v>1</v>
      </c>
      <c r="D1194" s="35">
        <v>173799</v>
      </c>
      <c r="E1194" s="36" t="s">
        <v>1149</v>
      </c>
      <c r="F1194" s="36" t="s">
        <v>393</v>
      </c>
      <c r="G1194" s="35">
        <v>1</v>
      </c>
      <c r="H1194" s="35">
        <v>2</v>
      </c>
      <c r="I1194" s="35">
        <v>2</v>
      </c>
      <c r="J1194" s="35">
        <v>4</v>
      </c>
      <c r="K1194" s="36" t="s">
        <v>425</v>
      </c>
      <c r="L1194" s="35">
        <v>4</v>
      </c>
      <c r="M1194" s="35">
        <v>3793</v>
      </c>
      <c r="N1194" s="37">
        <v>3393</v>
      </c>
      <c r="O1194" s="37"/>
      <c r="P1194" s="36" t="s">
        <v>424</v>
      </c>
      <c r="Q1194" s="35">
        <v>2</v>
      </c>
      <c r="R1194" s="60"/>
      <c r="S1194" s="35">
        <v>3</v>
      </c>
    </row>
    <row r="1195" spans="1:19" x14ac:dyDescent="0.2">
      <c r="A1195">
        <v>0</v>
      </c>
      <c r="D1195" s="54">
        <v>191931</v>
      </c>
      <c r="E1195" s="54" t="s">
        <v>2488</v>
      </c>
      <c r="F1195" s="57" t="s">
        <v>357</v>
      </c>
      <c r="G1195" s="58"/>
      <c r="H1195" s="54"/>
      <c r="I1195" s="54"/>
      <c r="J1195" s="54"/>
      <c r="K1195" s="57" t="s">
        <v>3356</v>
      </c>
      <c r="L1195" s="54"/>
      <c r="M1195" s="54"/>
      <c r="N1195" s="37">
        <v>3719</v>
      </c>
      <c r="O1195" s="54"/>
      <c r="P1195" s="54"/>
      <c r="Q1195" s="54"/>
      <c r="R1195" s="54"/>
      <c r="S1195" s="54"/>
    </row>
    <row r="1196" spans="1:19" ht="15.75" x14ac:dyDescent="0.25">
      <c r="A1196">
        <v>0</v>
      </c>
      <c r="B1196" t="s">
        <v>1331</v>
      </c>
      <c r="C1196" t="b">
        <f>+B1196=E1196</f>
        <v>1</v>
      </c>
      <c r="D1196" s="35">
        <v>153524</v>
      </c>
      <c r="E1196" s="36" t="s">
        <v>1331</v>
      </c>
      <c r="F1196" s="36" t="s">
        <v>392</v>
      </c>
      <c r="G1196" s="35">
        <v>1</v>
      </c>
      <c r="H1196" s="35">
        <v>2</v>
      </c>
      <c r="I1196" s="35">
        <v>2</v>
      </c>
      <c r="J1196" s="35">
        <v>2</v>
      </c>
      <c r="K1196" s="36" t="s">
        <v>425</v>
      </c>
      <c r="L1196" s="35">
        <v>2</v>
      </c>
      <c r="M1196" s="35">
        <v>4335</v>
      </c>
      <c r="N1196" s="37">
        <v>3904</v>
      </c>
      <c r="O1196" s="60"/>
      <c r="P1196" s="36" t="s">
        <v>424</v>
      </c>
      <c r="Q1196" s="35">
        <v>1</v>
      </c>
      <c r="R1196" s="35">
        <v>1068</v>
      </c>
      <c r="S1196" s="35">
        <v>1</v>
      </c>
    </row>
    <row r="1197" spans="1:19" ht="15.75" x14ac:dyDescent="0.25">
      <c r="A1197">
        <v>0</v>
      </c>
      <c r="B1197" t="s">
        <v>1330</v>
      </c>
      <c r="C1197" t="b">
        <f>+B1197=E1197</f>
        <v>1</v>
      </c>
      <c r="D1197" s="35">
        <v>153533</v>
      </c>
      <c r="E1197" s="36" t="s">
        <v>1330</v>
      </c>
      <c r="F1197" s="36" t="s">
        <v>392</v>
      </c>
      <c r="G1197" s="35">
        <v>1</v>
      </c>
      <c r="H1197" s="35">
        <v>2</v>
      </c>
      <c r="I1197" s="35">
        <v>2</v>
      </c>
      <c r="J1197" s="35">
        <v>2</v>
      </c>
      <c r="K1197" s="36" t="s">
        <v>425</v>
      </c>
      <c r="L1197" s="35">
        <v>2</v>
      </c>
      <c r="M1197" s="35">
        <v>2363</v>
      </c>
      <c r="N1197" s="37">
        <v>1756</v>
      </c>
      <c r="O1197" s="53">
        <v>1</v>
      </c>
      <c r="P1197" s="36" t="s">
        <v>424</v>
      </c>
      <c r="Q1197" s="35">
        <v>1</v>
      </c>
      <c r="R1197" s="61">
        <v>507</v>
      </c>
      <c r="S1197" s="35">
        <v>1</v>
      </c>
    </row>
    <row r="1198" spans="1:19" ht="15.75" x14ac:dyDescent="0.25">
      <c r="A1198">
        <v>0</v>
      </c>
      <c r="B1198" t="s">
        <v>1329</v>
      </c>
      <c r="C1198" t="b">
        <f>+B1198=E1198</f>
        <v>1</v>
      </c>
      <c r="D1198" s="35">
        <v>153603</v>
      </c>
      <c r="E1198" s="36" t="s">
        <v>1329</v>
      </c>
      <c r="F1198" s="36" t="s">
        <v>392</v>
      </c>
      <c r="G1198" s="35">
        <v>1</v>
      </c>
      <c r="H1198" s="35">
        <v>2</v>
      </c>
      <c r="I1198" s="35">
        <v>1</v>
      </c>
      <c r="J1198" s="35">
        <v>15</v>
      </c>
      <c r="K1198" s="36" t="s">
        <v>529</v>
      </c>
      <c r="L1198" s="35">
        <v>51</v>
      </c>
      <c r="M1198" s="35">
        <v>26440</v>
      </c>
      <c r="N1198" s="37">
        <v>30747</v>
      </c>
      <c r="O1198" s="53">
        <v>1</v>
      </c>
      <c r="P1198" s="36" t="s">
        <v>424</v>
      </c>
      <c r="Q1198" s="35">
        <v>1</v>
      </c>
      <c r="R1198" s="35">
        <v>9500</v>
      </c>
      <c r="S1198" s="35">
        <v>1</v>
      </c>
    </row>
    <row r="1199" spans="1:19" x14ac:dyDescent="0.2">
      <c r="A1199">
        <v>0</v>
      </c>
      <c r="D1199" s="54">
        <v>153621</v>
      </c>
      <c r="E1199" s="54" t="s">
        <v>2104</v>
      </c>
      <c r="F1199" s="57" t="s">
        <v>392</v>
      </c>
      <c r="G1199" s="58"/>
      <c r="H1199" s="54"/>
      <c r="I1199" s="54"/>
      <c r="J1199" s="54"/>
      <c r="K1199" s="57" t="s">
        <v>3349</v>
      </c>
      <c r="L1199" s="54"/>
      <c r="M1199" s="54"/>
      <c r="N1199" s="37">
        <v>528</v>
      </c>
      <c r="P1199" s="54"/>
      <c r="Q1199" s="54"/>
      <c r="R1199" s="63"/>
      <c r="S1199" s="54"/>
    </row>
    <row r="1200" spans="1:19" ht="15.75" x14ac:dyDescent="0.25">
      <c r="A1200">
        <v>0</v>
      </c>
      <c r="B1200" t="s">
        <v>1328</v>
      </c>
      <c r="C1200" t="b">
        <f>+B1200=E1200</f>
        <v>1</v>
      </c>
      <c r="D1200" s="35">
        <v>153630</v>
      </c>
      <c r="E1200" s="36" t="s">
        <v>1328</v>
      </c>
      <c r="F1200" s="36" t="s">
        <v>392</v>
      </c>
      <c r="G1200" s="35">
        <v>1</v>
      </c>
      <c r="H1200" s="35">
        <v>2</v>
      </c>
      <c r="I1200" s="35">
        <v>2</v>
      </c>
      <c r="J1200" s="35">
        <v>5</v>
      </c>
      <c r="K1200" s="36" t="s">
        <v>425</v>
      </c>
      <c r="L1200" s="35">
        <v>5</v>
      </c>
      <c r="M1200" s="35">
        <v>4921</v>
      </c>
      <c r="N1200" s="37">
        <v>4622</v>
      </c>
      <c r="O1200" s="37"/>
      <c r="P1200" s="36" t="s">
        <v>424</v>
      </c>
      <c r="Q1200" s="35">
        <v>1</v>
      </c>
      <c r="R1200" s="61">
        <v>1064</v>
      </c>
      <c r="S1200" s="35">
        <v>1</v>
      </c>
    </row>
    <row r="1201" spans="1:19" ht="15.75" x14ac:dyDescent="0.25">
      <c r="A1201">
        <v>0</v>
      </c>
      <c r="B1201" t="s">
        <v>1573</v>
      </c>
      <c r="C1201" t="b">
        <f>+B1201=E1201</f>
        <v>1</v>
      </c>
      <c r="D1201" s="35">
        <v>116439</v>
      </c>
      <c r="E1201" s="36" t="s">
        <v>1573</v>
      </c>
      <c r="F1201" s="36" t="s">
        <v>368</v>
      </c>
      <c r="G1201" s="35">
        <v>1</v>
      </c>
      <c r="H1201" s="35">
        <v>2</v>
      </c>
      <c r="I1201" s="35">
        <v>2</v>
      </c>
      <c r="J1201" s="35">
        <v>5</v>
      </c>
      <c r="K1201" s="36" t="s">
        <v>425</v>
      </c>
      <c r="L1201" s="35">
        <v>5</v>
      </c>
      <c r="M1201" s="35">
        <v>7298</v>
      </c>
      <c r="N1201" s="37">
        <v>7472</v>
      </c>
      <c r="O1201" s="60"/>
      <c r="P1201" s="36" t="s">
        <v>424</v>
      </c>
      <c r="Q1201" s="35">
        <v>2</v>
      </c>
      <c r="R1201" s="60"/>
      <c r="S1201" s="35">
        <v>3</v>
      </c>
    </row>
    <row r="1202" spans="1:19" ht="15.75" x14ac:dyDescent="0.25">
      <c r="A1202">
        <v>0</v>
      </c>
      <c r="B1202" t="s">
        <v>943</v>
      </c>
      <c r="C1202" t="b">
        <f>+B1202=E1202</f>
        <v>1</v>
      </c>
      <c r="D1202" s="35">
        <v>198710</v>
      </c>
      <c r="E1202" s="36" t="s">
        <v>943</v>
      </c>
      <c r="F1202" s="36" t="s">
        <v>387</v>
      </c>
      <c r="G1202" s="35">
        <v>1</v>
      </c>
      <c r="H1202" s="35">
        <v>2</v>
      </c>
      <c r="I1202" s="35">
        <v>2</v>
      </c>
      <c r="J1202" s="35">
        <v>2</v>
      </c>
      <c r="K1202" s="36" t="s">
        <v>425</v>
      </c>
      <c r="L1202" s="35">
        <v>2</v>
      </c>
      <c r="M1202" s="35">
        <v>2034</v>
      </c>
      <c r="N1202" s="37">
        <v>1509</v>
      </c>
      <c r="O1202" s="60"/>
      <c r="P1202" s="36" t="s">
        <v>424</v>
      </c>
      <c r="Q1202" s="35">
        <v>2</v>
      </c>
      <c r="R1202" s="37"/>
      <c r="S1202" s="35">
        <v>3</v>
      </c>
    </row>
    <row r="1203" spans="1:19" ht="15.75" x14ac:dyDescent="0.25">
      <c r="A1203">
        <v>0</v>
      </c>
      <c r="B1203" t="s">
        <v>1148</v>
      </c>
      <c r="C1203" t="b">
        <f>+B1203=E1203</f>
        <v>1</v>
      </c>
      <c r="D1203" s="35">
        <v>173805</v>
      </c>
      <c r="E1203" s="36" t="s">
        <v>1148</v>
      </c>
      <c r="F1203" s="36" t="s">
        <v>393</v>
      </c>
      <c r="G1203" s="35">
        <v>1</v>
      </c>
      <c r="H1203" s="35">
        <v>2</v>
      </c>
      <c r="I1203" s="35">
        <v>2</v>
      </c>
      <c r="J1203" s="35">
        <v>1</v>
      </c>
      <c r="K1203" s="36" t="s">
        <v>425</v>
      </c>
      <c r="L1203" s="35">
        <v>1</v>
      </c>
      <c r="M1203" s="35">
        <v>1093</v>
      </c>
      <c r="N1203" s="37">
        <v>1008</v>
      </c>
      <c r="O1203" s="35">
        <v>1</v>
      </c>
      <c r="P1203" s="36" t="s">
        <v>424</v>
      </c>
      <c r="Q1203" s="35">
        <v>1</v>
      </c>
      <c r="R1203" s="61">
        <v>110</v>
      </c>
      <c r="S1203" s="35">
        <v>2</v>
      </c>
    </row>
    <row r="1204" spans="1:19" ht="15.75" x14ac:dyDescent="0.25">
      <c r="A1204">
        <v>0</v>
      </c>
      <c r="B1204" t="s">
        <v>1122</v>
      </c>
      <c r="C1204" t="b">
        <f>+B1204=E1204</f>
        <v>1</v>
      </c>
      <c r="D1204" s="35">
        <v>175829</v>
      </c>
      <c r="E1204" s="36" t="s">
        <v>1122</v>
      </c>
      <c r="F1204" s="36" t="s">
        <v>362</v>
      </c>
      <c r="G1204" s="35">
        <v>1</v>
      </c>
      <c r="H1204" s="35">
        <v>2</v>
      </c>
      <c r="I1204" s="35">
        <v>2</v>
      </c>
      <c r="J1204" s="35">
        <v>2</v>
      </c>
      <c r="K1204" s="36" t="s">
        <v>425</v>
      </c>
      <c r="L1204" s="35">
        <v>2</v>
      </c>
      <c r="M1204" s="35">
        <v>6423</v>
      </c>
      <c r="N1204" s="37">
        <v>4697</v>
      </c>
      <c r="O1204" s="53">
        <v>1</v>
      </c>
      <c r="P1204" s="36" t="s">
        <v>424</v>
      </c>
      <c r="Q1204" s="35">
        <v>1</v>
      </c>
      <c r="R1204" s="35">
        <v>1000</v>
      </c>
      <c r="S1204" s="35">
        <v>1</v>
      </c>
    </row>
    <row r="1205" spans="1:19" x14ac:dyDescent="0.2">
      <c r="A1205">
        <v>0</v>
      </c>
      <c r="D1205" s="54">
        <v>191968</v>
      </c>
      <c r="E1205" s="54" t="s">
        <v>329</v>
      </c>
      <c r="F1205" s="57" t="s">
        <v>357</v>
      </c>
      <c r="G1205" s="58"/>
      <c r="H1205" s="54"/>
      <c r="I1205" s="54"/>
      <c r="J1205" s="54"/>
      <c r="K1205" s="57" t="s">
        <v>3356</v>
      </c>
      <c r="L1205" s="54"/>
      <c r="M1205" s="54"/>
      <c r="N1205" s="37">
        <v>6625</v>
      </c>
      <c r="P1205" s="54"/>
      <c r="Q1205" s="54"/>
      <c r="R1205" s="54"/>
      <c r="S1205" s="54"/>
    </row>
    <row r="1206" spans="1:19" ht="15.75" x14ac:dyDescent="0.25">
      <c r="A1206">
        <v>0</v>
      </c>
      <c r="B1206" t="s">
        <v>3468</v>
      </c>
      <c r="C1206" t="b">
        <f t="shared" ref="C1206:C1226" si="22">+B1206=E1206</f>
        <v>1</v>
      </c>
      <c r="D1206" s="35">
        <v>150987</v>
      </c>
      <c r="E1206" s="41" t="str">
        <f>+B1206</f>
        <v>Ivy Tech Community College</v>
      </c>
      <c r="F1206" s="36" t="s">
        <v>360</v>
      </c>
      <c r="G1206" s="35">
        <v>1</v>
      </c>
      <c r="H1206" s="35">
        <v>2</v>
      </c>
      <c r="I1206" s="35">
        <v>2</v>
      </c>
      <c r="J1206" s="35">
        <v>6</v>
      </c>
      <c r="K1206" s="36" t="s">
        <v>425</v>
      </c>
      <c r="L1206" s="35">
        <v>6</v>
      </c>
      <c r="M1206" s="35">
        <v>12224</v>
      </c>
      <c r="N1206" s="37">
        <v>55889</v>
      </c>
      <c r="O1206" s="37"/>
      <c r="P1206" s="36" t="s">
        <v>424</v>
      </c>
      <c r="Q1206" s="35">
        <v>2</v>
      </c>
      <c r="R1206" s="60"/>
      <c r="S1206" s="35">
        <v>3</v>
      </c>
    </row>
    <row r="1207" spans="1:19" ht="15.75" x14ac:dyDescent="0.25">
      <c r="A1207">
        <v>0</v>
      </c>
      <c r="B1207" t="e">
        <v>#N/A</v>
      </c>
      <c r="C1207" t="e">
        <f t="shared" si="22"/>
        <v>#N/A</v>
      </c>
      <c r="D1207" s="35">
        <v>440244</v>
      </c>
      <c r="E1207" s="36" t="s">
        <v>461</v>
      </c>
      <c r="F1207" s="36" t="s">
        <v>360</v>
      </c>
      <c r="G1207" s="35">
        <v>1</v>
      </c>
      <c r="H1207" s="35">
        <v>2</v>
      </c>
      <c r="I1207" s="35">
        <v>2</v>
      </c>
      <c r="J1207" s="35">
        <v>2</v>
      </c>
      <c r="K1207" s="36" t="s">
        <v>425</v>
      </c>
      <c r="L1207" s="35">
        <v>2</v>
      </c>
      <c r="M1207" s="35">
        <v>4127</v>
      </c>
      <c r="N1207" s="44" t="s">
        <v>3359</v>
      </c>
      <c r="O1207" s="60"/>
      <c r="P1207" s="36" t="s">
        <v>424</v>
      </c>
      <c r="Q1207" s="35">
        <v>2</v>
      </c>
      <c r="R1207" s="37"/>
      <c r="S1207" s="35">
        <v>3</v>
      </c>
    </row>
    <row r="1208" spans="1:19" ht="15.75" x14ac:dyDescent="0.25">
      <c r="A1208">
        <v>0</v>
      </c>
      <c r="B1208" t="e">
        <v>#N/A</v>
      </c>
      <c r="C1208" t="e">
        <f t="shared" si="22"/>
        <v>#N/A</v>
      </c>
      <c r="D1208" s="35">
        <v>150996</v>
      </c>
      <c r="E1208" s="36" t="s">
        <v>1352</v>
      </c>
      <c r="F1208" s="36" t="s">
        <v>360</v>
      </c>
      <c r="G1208" s="35">
        <v>1</v>
      </c>
      <c r="H1208" s="35">
        <v>2</v>
      </c>
      <c r="I1208" s="35">
        <v>2</v>
      </c>
      <c r="J1208" s="35">
        <v>2</v>
      </c>
      <c r="K1208" s="36" t="s">
        <v>425</v>
      </c>
      <c r="L1208" s="35">
        <v>2</v>
      </c>
      <c r="M1208" s="35">
        <v>2889</v>
      </c>
      <c r="N1208" s="44" t="s">
        <v>3359</v>
      </c>
      <c r="O1208" s="37"/>
      <c r="P1208" s="36" t="s">
        <v>424</v>
      </c>
      <c r="Q1208" s="35">
        <v>2</v>
      </c>
      <c r="R1208" s="37"/>
      <c r="S1208" s="35">
        <v>3</v>
      </c>
    </row>
    <row r="1209" spans="1:19" ht="15.75" x14ac:dyDescent="0.25">
      <c r="A1209">
        <v>0</v>
      </c>
      <c r="B1209" t="e">
        <v>#N/A</v>
      </c>
      <c r="C1209" t="e">
        <f t="shared" si="22"/>
        <v>#N/A</v>
      </c>
      <c r="D1209" s="35">
        <v>151005</v>
      </c>
      <c r="E1209" s="36" t="s">
        <v>1351</v>
      </c>
      <c r="F1209" s="36" t="s">
        <v>360</v>
      </c>
      <c r="G1209" s="35">
        <v>1</v>
      </c>
      <c r="H1209" s="35">
        <v>2</v>
      </c>
      <c r="I1209" s="35">
        <v>2</v>
      </c>
      <c r="J1209" s="35">
        <v>3</v>
      </c>
      <c r="K1209" s="36" t="s">
        <v>425</v>
      </c>
      <c r="L1209" s="35">
        <v>3</v>
      </c>
      <c r="M1209" s="35">
        <v>6431</v>
      </c>
      <c r="N1209" s="44" t="s">
        <v>3359</v>
      </c>
      <c r="O1209" s="37"/>
      <c r="P1209" s="36" t="s">
        <v>424</v>
      </c>
      <c r="Q1209" s="35">
        <v>2</v>
      </c>
      <c r="R1209" s="60"/>
      <c r="S1209" s="35">
        <v>3</v>
      </c>
    </row>
    <row r="1210" spans="1:19" ht="15.75" x14ac:dyDescent="0.25">
      <c r="A1210">
        <v>0</v>
      </c>
      <c r="B1210" t="e">
        <v>#N/A</v>
      </c>
      <c r="C1210" t="e">
        <f t="shared" si="22"/>
        <v>#N/A</v>
      </c>
      <c r="D1210" s="35">
        <v>151014</v>
      </c>
      <c r="E1210" s="36" t="s">
        <v>1350</v>
      </c>
      <c r="F1210" s="36" t="s">
        <v>360</v>
      </c>
      <c r="G1210" s="35">
        <v>1</v>
      </c>
      <c r="H1210" s="35">
        <v>2</v>
      </c>
      <c r="I1210" s="35">
        <v>2</v>
      </c>
      <c r="J1210" s="35">
        <v>2</v>
      </c>
      <c r="K1210" s="36" t="s">
        <v>425</v>
      </c>
      <c r="L1210" s="35">
        <v>2</v>
      </c>
      <c r="M1210" s="35">
        <v>3495</v>
      </c>
      <c r="N1210" s="44" t="s">
        <v>3359</v>
      </c>
      <c r="O1210" s="37"/>
      <c r="P1210" s="36" t="s">
        <v>424</v>
      </c>
      <c r="Q1210" s="35">
        <v>2</v>
      </c>
      <c r="R1210" s="60"/>
      <c r="S1210" s="35">
        <v>3</v>
      </c>
    </row>
    <row r="1211" spans="1:19" ht="15.75" x14ac:dyDescent="0.25">
      <c r="A1211">
        <v>0</v>
      </c>
      <c r="B1211" t="e">
        <v>#N/A</v>
      </c>
      <c r="C1211" t="e">
        <f t="shared" si="22"/>
        <v>#N/A</v>
      </c>
      <c r="D1211" s="35">
        <v>151023</v>
      </c>
      <c r="E1211" s="36" t="s">
        <v>1349</v>
      </c>
      <c r="F1211" s="36" t="s">
        <v>360</v>
      </c>
      <c r="G1211" s="35">
        <v>1</v>
      </c>
      <c r="H1211" s="35">
        <v>2</v>
      </c>
      <c r="I1211" s="35">
        <v>2</v>
      </c>
      <c r="J1211" s="35">
        <v>3</v>
      </c>
      <c r="K1211" s="36" t="s">
        <v>425</v>
      </c>
      <c r="L1211" s="35">
        <v>3</v>
      </c>
      <c r="M1211" s="35">
        <v>5329</v>
      </c>
      <c r="N1211" s="44" t="s">
        <v>3359</v>
      </c>
      <c r="O1211" s="60"/>
      <c r="P1211" s="36" t="s">
        <v>424</v>
      </c>
      <c r="Q1211" s="35">
        <v>2</v>
      </c>
      <c r="R1211" s="37"/>
      <c r="S1211" s="35">
        <v>3</v>
      </c>
    </row>
    <row r="1212" spans="1:19" ht="15.75" x14ac:dyDescent="0.25">
      <c r="A1212">
        <v>0</v>
      </c>
      <c r="B1212" t="e">
        <v>#N/A</v>
      </c>
      <c r="C1212" t="e">
        <f t="shared" si="22"/>
        <v>#N/A</v>
      </c>
      <c r="D1212" s="35">
        <v>150978</v>
      </c>
      <c r="E1212" s="36" t="s">
        <v>1353</v>
      </c>
      <c r="F1212" s="36" t="s">
        <v>360</v>
      </c>
      <c r="G1212" s="35">
        <v>1</v>
      </c>
      <c r="H1212" s="35">
        <v>2</v>
      </c>
      <c r="I1212" s="35">
        <v>2</v>
      </c>
      <c r="J1212" s="35">
        <v>3</v>
      </c>
      <c r="K1212" s="36" t="s">
        <v>425</v>
      </c>
      <c r="L1212" s="35">
        <v>3</v>
      </c>
      <c r="M1212" s="35">
        <v>4624</v>
      </c>
      <c r="N1212" s="44" t="s">
        <v>3359</v>
      </c>
      <c r="O1212" s="37"/>
      <c r="P1212" s="36" t="s">
        <v>424</v>
      </c>
      <c r="Q1212" s="35">
        <v>2</v>
      </c>
      <c r="R1212" s="60"/>
      <c r="S1212" s="35">
        <v>3</v>
      </c>
    </row>
    <row r="1213" spans="1:19" ht="15.75" x14ac:dyDescent="0.25">
      <c r="A1213">
        <v>0</v>
      </c>
      <c r="B1213" t="e">
        <v>#N/A</v>
      </c>
      <c r="C1213" t="e">
        <f t="shared" si="22"/>
        <v>#N/A</v>
      </c>
      <c r="D1213" s="35">
        <v>151032</v>
      </c>
      <c r="E1213" s="36" t="s">
        <v>1348</v>
      </c>
      <c r="F1213" s="36" t="s">
        <v>360</v>
      </c>
      <c r="G1213" s="35">
        <v>1</v>
      </c>
      <c r="H1213" s="35">
        <v>2</v>
      </c>
      <c r="I1213" s="35">
        <v>2</v>
      </c>
      <c r="J1213" s="35">
        <v>6</v>
      </c>
      <c r="K1213" s="36" t="s">
        <v>425</v>
      </c>
      <c r="L1213" s="35">
        <v>6</v>
      </c>
      <c r="M1213" s="35">
        <v>7074</v>
      </c>
      <c r="N1213" s="44" t="s">
        <v>3359</v>
      </c>
      <c r="O1213" s="37"/>
      <c r="P1213" s="36" t="s">
        <v>424</v>
      </c>
      <c r="Q1213" s="35">
        <v>2</v>
      </c>
      <c r="R1213" s="60"/>
      <c r="S1213" s="35">
        <v>3</v>
      </c>
    </row>
    <row r="1214" spans="1:19" ht="15.75" x14ac:dyDescent="0.25">
      <c r="A1214">
        <v>0</v>
      </c>
      <c r="B1214" t="e">
        <v>#N/A</v>
      </c>
      <c r="C1214" t="e">
        <f t="shared" si="22"/>
        <v>#N/A</v>
      </c>
      <c r="D1214" s="35">
        <v>151087</v>
      </c>
      <c r="E1214" s="36" t="s">
        <v>1343</v>
      </c>
      <c r="F1214" s="36" t="s">
        <v>360</v>
      </c>
      <c r="G1214" s="35">
        <v>1</v>
      </c>
      <c r="H1214" s="35">
        <v>2</v>
      </c>
      <c r="I1214" s="35">
        <v>2</v>
      </c>
      <c r="J1214" s="35">
        <v>7</v>
      </c>
      <c r="K1214" s="36" t="s">
        <v>425</v>
      </c>
      <c r="L1214" s="35">
        <v>7</v>
      </c>
      <c r="M1214" s="35">
        <v>5373</v>
      </c>
      <c r="N1214" s="44" t="s">
        <v>3359</v>
      </c>
      <c r="O1214" s="35">
        <v>1</v>
      </c>
      <c r="P1214" s="36" t="s">
        <v>424</v>
      </c>
      <c r="Q1214" s="35">
        <v>2</v>
      </c>
      <c r="R1214" s="37"/>
      <c r="S1214" s="35">
        <v>3</v>
      </c>
    </row>
    <row r="1215" spans="1:19" ht="15.75" x14ac:dyDescent="0.25">
      <c r="A1215">
        <v>0</v>
      </c>
      <c r="B1215" t="e">
        <v>#N/A</v>
      </c>
      <c r="C1215" t="e">
        <f t="shared" si="22"/>
        <v>#N/A</v>
      </c>
      <c r="D1215" s="35">
        <v>151078</v>
      </c>
      <c r="E1215" s="36" t="s">
        <v>1344</v>
      </c>
      <c r="F1215" s="36" t="s">
        <v>360</v>
      </c>
      <c r="G1215" s="35">
        <v>1</v>
      </c>
      <c r="H1215" s="35">
        <v>2</v>
      </c>
      <c r="I1215" s="35">
        <v>2</v>
      </c>
      <c r="J1215" s="35">
        <v>2</v>
      </c>
      <c r="K1215" s="36" t="s">
        <v>425</v>
      </c>
      <c r="L1215" s="35">
        <v>2</v>
      </c>
      <c r="M1215" s="35">
        <v>2290</v>
      </c>
      <c r="N1215" s="44" t="s">
        <v>3359</v>
      </c>
      <c r="O1215" s="37"/>
      <c r="P1215" s="36" t="s">
        <v>424</v>
      </c>
      <c r="Q1215" s="35">
        <v>2</v>
      </c>
      <c r="R1215" s="60"/>
      <c r="S1215" s="35">
        <v>3</v>
      </c>
    </row>
    <row r="1216" spans="1:19" ht="15.75" x14ac:dyDescent="0.25">
      <c r="A1216">
        <v>0</v>
      </c>
      <c r="B1216" t="e">
        <v>#N/A</v>
      </c>
      <c r="C1216" t="e">
        <f t="shared" si="22"/>
        <v>#N/A</v>
      </c>
      <c r="D1216" s="35">
        <v>151041</v>
      </c>
      <c r="E1216" s="36" t="s">
        <v>1347</v>
      </c>
      <c r="F1216" s="36" t="s">
        <v>360</v>
      </c>
      <c r="G1216" s="35">
        <v>1</v>
      </c>
      <c r="H1216" s="35">
        <v>2</v>
      </c>
      <c r="I1216" s="35">
        <v>2</v>
      </c>
      <c r="J1216" s="35">
        <v>4</v>
      </c>
      <c r="K1216" s="36" t="s">
        <v>425</v>
      </c>
      <c r="L1216" s="35">
        <v>4</v>
      </c>
      <c r="M1216" s="35">
        <v>2924</v>
      </c>
      <c r="N1216" s="44" t="s">
        <v>3359</v>
      </c>
      <c r="O1216" s="37"/>
      <c r="P1216" s="36" t="s">
        <v>424</v>
      </c>
      <c r="Q1216" s="35">
        <v>2</v>
      </c>
      <c r="R1216" s="60"/>
      <c r="S1216" s="35">
        <v>3</v>
      </c>
    </row>
    <row r="1217" spans="1:19" ht="15.75" x14ac:dyDescent="0.25">
      <c r="A1217">
        <v>0</v>
      </c>
      <c r="B1217" t="e">
        <v>#N/A</v>
      </c>
      <c r="C1217" t="e">
        <f t="shared" si="22"/>
        <v>#N/A</v>
      </c>
      <c r="D1217" s="35">
        <v>151096</v>
      </c>
      <c r="E1217" s="36" t="s">
        <v>1342</v>
      </c>
      <c r="F1217" s="36" t="s">
        <v>360</v>
      </c>
      <c r="G1217" s="35">
        <v>1</v>
      </c>
      <c r="H1217" s="35">
        <v>2</v>
      </c>
      <c r="I1217" s="35">
        <v>2</v>
      </c>
      <c r="J1217" s="35">
        <v>2</v>
      </c>
      <c r="K1217" s="36" t="s">
        <v>425</v>
      </c>
      <c r="L1217" s="35">
        <v>2</v>
      </c>
      <c r="M1217" s="35">
        <v>1936</v>
      </c>
      <c r="N1217" s="44" t="s">
        <v>3359</v>
      </c>
      <c r="O1217" s="37"/>
      <c r="P1217" s="36" t="s">
        <v>424</v>
      </c>
      <c r="Q1217" s="35">
        <v>2</v>
      </c>
      <c r="R1217" s="37"/>
      <c r="S1217" s="35">
        <v>3</v>
      </c>
    </row>
    <row r="1218" spans="1:19" ht="15.75" x14ac:dyDescent="0.25">
      <c r="A1218">
        <v>0</v>
      </c>
      <c r="B1218" t="e">
        <v>#N/A</v>
      </c>
      <c r="C1218" t="e">
        <f t="shared" si="22"/>
        <v>#N/A</v>
      </c>
      <c r="D1218" s="35">
        <v>151050</v>
      </c>
      <c r="E1218" s="36" t="s">
        <v>1346</v>
      </c>
      <c r="F1218" s="36" t="s">
        <v>360</v>
      </c>
      <c r="G1218" s="35">
        <v>1</v>
      </c>
      <c r="H1218" s="35">
        <v>2</v>
      </c>
      <c r="I1218" s="35">
        <v>2</v>
      </c>
      <c r="J1218" s="35">
        <v>3</v>
      </c>
      <c r="K1218" s="36" t="s">
        <v>425</v>
      </c>
      <c r="L1218" s="35">
        <v>3</v>
      </c>
      <c r="M1218" s="35">
        <v>3807</v>
      </c>
      <c r="N1218" s="44" t="s">
        <v>3359</v>
      </c>
      <c r="O1218" s="61">
        <v>1</v>
      </c>
      <c r="P1218" s="36" t="s">
        <v>424</v>
      </c>
      <c r="Q1218" s="35">
        <v>2</v>
      </c>
      <c r="R1218" s="60"/>
      <c r="S1218" s="35">
        <v>3</v>
      </c>
    </row>
    <row r="1219" spans="1:19" ht="15.75" x14ac:dyDescent="0.25">
      <c r="A1219">
        <v>0</v>
      </c>
      <c r="B1219" t="e">
        <v>#N/A</v>
      </c>
      <c r="C1219" t="e">
        <f t="shared" si="22"/>
        <v>#N/A</v>
      </c>
      <c r="D1219" s="35">
        <v>151069</v>
      </c>
      <c r="E1219" s="36" t="s">
        <v>1345</v>
      </c>
      <c r="F1219" s="36" t="s">
        <v>360</v>
      </c>
      <c r="G1219" s="35">
        <v>1</v>
      </c>
      <c r="H1219" s="35">
        <v>2</v>
      </c>
      <c r="I1219" s="35">
        <v>2</v>
      </c>
      <c r="J1219" s="35">
        <v>3</v>
      </c>
      <c r="K1219" s="36" t="s">
        <v>425</v>
      </c>
      <c r="L1219" s="35">
        <v>3</v>
      </c>
      <c r="M1219" s="35">
        <v>3997</v>
      </c>
      <c r="N1219" s="44" t="s">
        <v>3359</v>
      </c>
      <c r="O1219" s="37"/>
      <c r="P1219" s="36" t="s">
        <v>424</v>
      </c>
      <c r="Q1219" s="35">
        <v>2</v>
      </c>
      <c r="R1219" s="60"/>
      <c r="S1219" s="35">
        <v>3</v>
      </c>
    </row>
    <row r="1220" spans="1:19" ht="15.75" x14ac:dyDescent="0.25">
      <c r="A1220">
        <v>0</v>
      </c>
      <c r="B1220" t="s">
        <v>3454</v>
      </c>
      <c r="C1220" t="b">
        <f t="shared" si="22"/>
        <v>1</v>
      </c>
      <c r="D1220" s="35">
        <v>101462</v>
      </c>
      <c r="E1220" s="41" t="str">
        <f>+B1220</f>
        <v>J F Drake State Community and Technical College</v>
      </c>
      <c r="F1220" s="36" t="s">
        <v>395</v>
      </c>
      <c r="G1220" s="35">
        <v>1</v>
      </c>
      <c r="H1220" s="35">
        <v>2</v>
      </c>
      <c r="I1220" s="35">
        <v>2</v>
      </c>
      <c r="J1220" s="35">
        <v>1</v>
      </c>
      <c r="K1220" s="36" t="s">
        <v>425</v>
      </c>
      <c r="L1220" s="35">
        <v>1</v>
      </c>
      <c r="M1220" s="35">
        <v>1017</v>
      </c>
      <c r="N1220" s="37">
        <v>886</v>
      </c>
      <c r="O1220" s="60"/>
      <c r="P1220" s="36" t="s">
        <v>424</v>
      </c>
      <c r="Q1220" s="35">
        <v>2</v>
      </c>
      <c r="R1220" s="37"/>
      <c r="S1220" s="35">
        <v>3</v>
      </c>
    </row>
    <row r="1221" spans="1:19" ht="15.75" x14ac:dyDescent="0.25">
      <c r="A1221">
        <v>0</v>
      </c>
      <c r="B1221" t="s">
        <v>1683</v>
      </c>
      <c r="C1221" t="b">
        <f t="shared" si="22"/>
        <v>1</v>
      </c>
      <c r="D1221" s="35">
        <v>101471</v>
      </c>
      <c r="E1221" s="36" t="s">
        <v>1683</v>
      </c>
      <c r="F1221" s="36" t="s">
        <v>395</v>
      </c>
      <c r="G1221" s="35">
        <v>1</v>
      </c>
      <c r="H1221" s="35">
        <v>2</v>
      </c>
      <c r="I1221" s="35">
        <v>2</v>
      </c>
      <c r="J1221" s="35">
        <v>1</v>
      </c>
      <c r="K1221" s="36" t="s">
        <v>425</v>
      </c>
      <c r="L1221" s="35">
        <v>1</v>
      </c>
      <c r="M1221" s="35">
        <v>492</v>
      </c>
      <c r="N1221" s="37">
        <v>452</v>
      </c>
      <c r="O1221" s="60"/>
      <c r="P1221" s="36" t="s">
        <v>424</v>
      </c>
      <c r="Q1221" s="35">
        <v>1</v>
      </c>
      <c r="R1221" s="35">
        <v>4500</v>
      </c>
      <c r="S1221" s="35">
        <v>3</v>
      </c>
    </row>
    <row r="1222" spans="1:19" ht="15.75" x14ac:dyDescent="0.25">
      <c r="A1222">
        <v>0</v>
      </c>
      <c r="B1222" t="s">
        <v>619</v>
      </c>
      <c r="C1222" t="b">
        <f t="shared" si="22"/>
        <v>1</v>
      </c>
      <c r="D1222" s="35">
        <v>232414</v>
      </c>
      <c r="E1222" s="36" t="s">
        <v>619</v>
      </c>
      <c r="F1222" s="36" t="s">
        <v>364</v>
      </c>
      <c r="G1222" s="35">
        <v>1</v>
      </c>
      <c r="H1222" s="35">
        <v>2</v>
      </c>
      <c r="I1222" s="35">
        <v>2</v>
      </c>
      <c r="J1222" s="35">
        <v>7</v>
      </c>
      <c r="K1222" s="36" t="s">
        <v>425</v>
      </c>
      <c r="L1222" s="35">
        <v>7</v>
      </c>
      <c r="M1222" s="35">
        <v>6851</v>
      </c>
      <c r="N1222" s="37">
        <v>6541</v>
      </c>
      <c r="O1222" s="53">
        <v>1</v>
      </c>
      <c r="P1222" s="36" t="s">
        <v>424</v>
      </c>
      <c r="Q1222" s="35">
        <v>2</v>
      </c>
      <c r="R1222" s="37"/>
      <c r="S1222" s="35">
        <v>3</v>
      </c>
    </row>
    <row r="1223" spans="1:19" ht="15.75" x14ac:dyDescent="0.25">
      <c r="A1223">
        <v>0</v>
      </c>
      <c r="B1223" t="s">
        <v>3475</v>
      </c>
      <c r="C1223" t="b">
        <f t="shared" si="22"/>
        <v>1</v>
      </c>
      <c r="D1223" s="35">
        <v>170444</v>
      </c>
      <c r="E1223" s="41" t="str">
        <f>+B1223</f>
        <v>Jackson College</v>
      </c>
      <c r="F1223" s="36" t="s">
        <v>361</v>
      </c>
      <c r="G1223" s="35">
        <v>1</v>
      </c>
      <c r="H1223" s="35">
        <v>2</v>
      </c>
      <c r="I1223" s="35">
        <v>2</v>
      </c>
      <c r="J1223" s="35">
        <v>3</v>
      </c>
      <c r="K1223" s="36" t="s">
        <v>425</v>
      </c>
      <c r="L1223" s="35">
        <v>3</v>
      </c>
      <c r="M1223" s="35">
        <v>5012</v>
      </c>
      <c r="N1223" s="37">
        <v>3489</v>
      </c>
      <c r="O1223" s="35">
        <v>1</v>
      </c>
      <c r="P1223" s="36" t="s">
        <v>424</v>
      </c>
      <c r="Q1223" s="35">
        <v>1</v>
      </c>
      <c r="R1223" s="35">
        <v>192</v>
      </c>
      <c r="S1223" s="35">
        <v>3</v>
      </c>
    </row>
    <row r="1224" spans="1:19" ht="15.75" x14ac:dyDescent="0.25">
      <c r="A1224">
        <v>0</v>
      </c>
      <c r="B1224" t="s">
        <v>732</v>
      </c>
      <c r="C1224" t="b">
        <f t="shared" si="22"/>
        <v>1</v>
      </c>
      <c r="D1224" s="35">
        <v>220400</v>
      </c>
      <c r="E1224" s="36" t="s">
        <v>732</v>
      </c>
      <c r="F1224" s="36" t="s">
        <v>388</v>
      </c>
      <c r="G1224" s="35">
        <v>1</v>
      </c>
      <c r="H1224" s="35">
        <v>2</v>
      </c>
      <c r="I1224" s="35">
        <v>2</v>
      </c>
      <c r="J1224" s="35">
        <v>2</v>
      </c>
      <c r="K1224" s="36" t="s">
        <v>425</v>
      </c>
      <c r="L1224" s="35">
        <v>2</v>
      </c>
      <c r="M1224" s="35">
        <v>3653</v>
      </c>
      <c r="N1224" s="37">
        <v>2882</v>
      </c>
      <c r="O1224" s="60"/>
      <c r="P1224" s="36" t="s">
        <v>424</v>
      </c>
      <c r="Q1224" s="35">
        <v>2</v>
      </c>
      <c r="R1224" s="37"/>
      <c r="S1224" s="35">
        <v>3</v>
      </c>
    </row>
    <row r="1225" spans="1:19" ht="15.75" x14ac:dyDescent="0.25">
      <c r="A1225">
        <v>0</v>
      </c>
      <c r="B1225" t="s">
        <v>1121</v>
      </c>
      <c r="C1225" t="b">
        <f t="shared" si="22"/>
        <v>1</v>
      </c>
      <c r="D1225" s="35">
        <v>175856</v>
      </c>
      <c r="E1225" s="36" t="s">
        <v>1121</v>
      </c>
      <c r="F1225" s="36" t="s">
        <v>362</v>
      </c>
      <c r="G1225" s="35">
        <v>1</v>
      </c>
      <c r="H1225" s="35">
        <v>2</v>
      </c>
      <c r="I1225" s="35">
        <v>2</v>
      </c>
      <c r="J1225" s="35">
        <v>16</v>
      </c>
      <c r="K1225" s="36" t="s">
        <v>530</v>
      </c>
      <c r="L1225" s="35">
        <v>16</v>
      </c>
      <c r="M1225" s="35">
        <v>7269</v>
      </c>
      <c r="N1225" s="37">
        <v>7604</v>
      </c>
      <c r="O1225" s="35">
        <v>1</v>
      </c>
      <c r="P1225" s="36" t="s">
        <v>424</v>
      </c>
      <c r="Q1225" s="35">
        <v>1</v>
      </c>
      <c r="R1225" s="61">
        <v>2500</v>
      </c>
      <c r="S1225" s="35">
        <v>1</v>
      </c>
    </row>
    <row r="1226" spans="1:19" ht="15.75" x14ac:dyDescent="0.25">
      <c r="A1226">
        <v>0</v>
      </c>
      <c r="B1226" t="s">
        <v>92</v>
      </c>
      <c r="C1226" t="b">
        <f t="shared" si="22"/>
        <v>1</v>
      </c>
      <c r="D1226" s="35">
        <v>101480</v>
      </c>
      <c r="E1226" s="36" t="s">
        <v>92</v>
      </c>
      <c r="F1226" s="36" t="s">
        <v>395</v>
      </c>
      <c r="G1226" s="35">
        <v>1</v>
      </c>
      <c r="H1226" s="35">
        <v>2</v>
      </c>
      <c r="I1226" s="35">
        <v>2</v>
      </c>
      <c r="J1226" s="35">
        <v>18</v>
      </c>
      <c r="K1226" s="36" t="s">
        <v>474</v>
      </c>
      <c r="L1226" s="35">
        <v>18</v>
      </c>
      <c r="M1226" s="35">
        <v>7447</v>
      </c>
      <c r="N1226" s="37">
        <v>7038</v>
      </c>
      <c r="O1226" s="60"/>
      <c r="P1226" s="36" t="s">
        <v>424</v>
      </c>
      <c r="Q1226" s="35">
        <v>1</v>
      </c>
      <c r="R1226" s="61">
        <v>2015</v>
      </c>
      <c r="S1226" s="35">
        <v>2</v>
      </c>
    </row>
    <row r="1227" spans="1:19" x14ac:dyDescent="0.2">
      <c r="A1227">
        <v>0</v>
      </c>
      <c r="D1227" s="54">
        <v>134945</v>
      </c>
      <c r="E1227" s="54" t="s">
        <v>1916</v>
      </c>
      <c r="F1227" s="57" t="s">
        <v>390</v>
      </c>
      <c r="G1227" s="58"/>
      <c r="H1227" s="54"/>
      <c r="I1227" s="54"/>
      <c r="J1227" s="54"/>
      <c r="K1227" s="57" t="s">
        <v>3350</v>
      </c>
      <c r="L1227" s="54"/>
      <c r="M1227" s="54"/>
      <c r="N1227" s="37">
        <v>3077</v>
      </c>
      <c r="P1227" s="54"/>
      <c r="Q1227" s="54"/>
      <c r="R1227" s="63"/>
      <c r="S1227" s="54"/>
    </row>
    <row r="1228" spans="1:19" ht="15.75" x14ac:dyDescent="0.25">
      <c r="A1228">
        <v>0</v>
      </c>
      <c r="B1228" t="s">
        <v>872</v>
      </c>
      <c r="C1228" t="b">
        <f>+B1228=E1228</f>
        <v>1</v>
      </c>
      <c r="D1228" s="35">
        <v>203678</v>
      </c>
      <c r="E1228" s="36" t="s">
        <v>872</v>
      </c>
      <c r="F1228" s="36" t="s">
        <v>383</v>
      </c>
      <c r="G1228" s="35">
        <v>1</v>
      </c>
      <c r="H1228" s="35">
        <v>2</v>
      </c>
      <c r="I1228" s="35">
        <v>2</v>
      </c>
      <c r="J1228" s="35">
        <v>2</v>
      </c>
      <c r="K1228" s="36" t="s">
        <v>425</v>
      </c>
      <c r="L1228" s="35">
        <v>2</v>
      </c>
      <c r="M1228" s="35">
        <v>3047</v>
      </c>
      <c r="N1228" s="37">
        <v>2144</v>
      </c>
      <c r="O1228" s="37"/>
      <c r="P1228" s="36" t="s">
        <v>424</v>
      </c>
      <c r="Q1228" s="35">
        <v>2</v>
      </c>
      <c r="R1228" s="37"/>
      <c r="S1228" s="35">
        <v>3</v>
      </c>
    </row>
    <row r="1229" spans="1:19" ht="15.75" x14ac:dyDescent="0.25">
      <c r="A1229">
        <v>0</v>
      </c>
      <c r="B1229" t="s">
        <v>1688</v>
      </c>
      <c r="C1229" t="b">
        <f>+B1229=E1229</f>
        <v>1</v>
      </c>
      <c r="D1229" s="35">
        <v>101161</v>
      </c>
      <c r="E1229" s="36" t="s">
        <v>1688</v>
      </c>
      <c r="F1229" s="36" t="s">
        <v>395</v>
      </c>
      <c r="G1229" s="35">
        <v>1</v>
      </c>
      <c r="H1229" s="35">
        <v>2</v>
      </c>
      <c r="I1229" s="35">
        <v>2</v>
      </c>
      <c r="J1229" s="35">
        <v>5</v>
      </c>
      <c r="K1229" s="36" t="s">
        <v>425</v>
      </c>
      <c r="L1229" s="35">
        <v>5</v>
      </c>
      <c r="M1229" s="35">
        <v>3421</v>
      </c>
      <c r="N1229" s="37">
        <v>3174</v>
      </c>
      <c r="O1229" s="37"/>
      <c r="P1229" s="36" t="s">
        <v>424</v>
      </c>
      <c r="Q1229" s="35">
        <v>1</v>
      </c>
      <c r="R1229" s="61">
        <v>470</v>
      </c>
      <c r="S1229" s="35">
        <v>1</v>
      </c>
    </row>
    <row r="1230" spans="1:19" ht="15.75" x14ac:dyDescent="0.25">
      <c r="A1230">
        <v>0</v>
      </c>
      <c r="B1230" t="s">
        <v>618</v>
      </c>
      <c r="C1230" t="b">
        <f>+B1230=E1230</f>
        <v>1</v>
      </c>
      <c r="D1230" s="35">
        <v>232423</v>
      </c>
      <c r="E1230" s="36" t="s">
        <v>618</v>
      </c>
      <c r="F1230" s="36" t="s">
        <v>364</v>
      </c>
      <c r="G1230" s="35">
        <v>1</v>
      </c>
      <c r="H1230" s="35">
        <v>2</v>
      </c>
      <c r="I1230" s="35">
        <v>2</v>
      </c>
      <c r="J1230" s="35">
        <v>18</v>
      </c>
      <c r="K1230" s="36" t="s">
        <v>474</v>
      </c>
      <c r="L1230" s="35">
        <v>18</v>
      </c>
      <c r="M1230" s="35">
        <v>18393</v>
      </c>
      <c r="N1230" s="37">
        <v>19226</v>
      </c>
      <c r="O1230" s="37"/>
      <c r="P1230" s="36" t="s">
        <v>424</v>
      </c>
      <c r="Q1230" s="35">
        <v>1</v>
      </c>
      <c r="R1230" s="61">
        <v>6214</v>
      </c>
      <c r="S1230" s="35">
        <v>1</v>
      </c>
    </row>
    <row r="1231" spans="1:19" ht="15.75" x14ac:dyDescent="0.25">
      <c r="A1231">
        <v>0</v>
      </c>
      <c r="B1231" t="s">
        <v>942</v>
      </c>
      <c r="C1231" t="b">
        <f>+B1231=E1231</f>
        <v>1</v>
      </c>
      <c r="D1231" s="35">
        <v>198729</v>
      </c>
      <c r="E1231" s="36" t="s">
        <v>942</v>
      </c>
      <c r="F1231" s="36" t="s">
        <v>387</v>
      </c>
      <c r="G1231" s="35">
        <v>1</v>
      </c>
      <c r="H1231" s="35">
        <v>2</v>
      </c>
      <c r="I1231" s="35">
        <v>2</v>
      </c>
      <c r="J1231" s="35">
        <v>1</v>
      </c>
      <c r="K1231" s="36" t="s">
        <v>425</v>
      </c>
      <c r="L1231" s="35">
        <v>1</v>
      </c>
      <c r="M1231" s="35">
        <v>1046</v>
      </c>
      <c r="N1231" s="37">
        <v>896</v>
      </c>
      <c r="O1231" s="60"/>
      <c r="P1231" s="36" t="s">
        <v>424</v>
      </c>
      <c r="Q1231" s="35">
        <v>2</v>
      </c>
      <c r="R1231" s="60"/>
      <c r="S1231" s="35">
        <v>3</v>
      </c>
    </row>
    <row r="1232" spans="1:19" ht="15.75" x14ac:dyDescent="0.25">
      <c r="A1232">
        <v>0</v>
      </c>
      <c r="B1232" t="s">
        <v>3497</v>
      </c>
      <c r="C1232" t="b">
        <f>+B1232=E1232</f>
        <v>1</v>
      </c>
      <c r="D1232" s="35">
        <v>191986</v>
      </c>
      <c r="E1232" s="41" t="str">
        <f>+B1232</f>
        <v>Jamestown Community College</v>
      </c>
      <c r="F1232" s="36" t="s">
        <v>357</v>
      </c>
      <c r="G1232" s="35">
        <v>1</v>
      </c>
      <c r="H1232" s="35">
        <v>2</v>
      </c>
      <c r="I1232" s="35">
        <v>2</v>
      </c>
      <c r="J1232" s="35">
        <v>2</v>
      </c>
      <c r="K1232" s="36" t="s">
        <v>425</v>
      </c>
      <c r="L1232" s="35">
        <v>2</v>
      </c>
      <c r="M1232" s="35">
        <v>3476</v>
      </c>
      <c r="N1232" s="37">
        <v>3574</v>
      </c>
      <c r="O1232" s="61">
        <v>1</v>
      </c>
      <c r="P1232" s="36" t="s">
        <v>986</v>
      </c>
      <c r="Q1232" s="35">
        <v>1</v>
      </c>
      <c r="R1232" s="35">
        <v>220</v>
      </c>
      <c r="S1232" s="35">
        <v>1</v>
      </c>
    </row>
    <row r="1233" spans="1:19" x14ac:dyDescent="0.2">
      <c r="A1233">
        <v>0</v>
      </c>
      <c r="D1233" s="54">
        <v>225885</v>
      </c>
      <c r="E1233" s="54" t="s">
        <v>2911</v>
      </c>
      <c r="F1233" s="57" t="s">
        <v>366</v>
      </c>
      <c r="G1233" s="58"/>
      <c r="H1233" s="54"/>
      <c r="I1233" s="54"/>
      <c r="J1233" s="54"/>
      <c r="K1233" s="57" t="s">
        <v>3349</v>
      </c>
      <c r="L1233" s="54"/>
      <c r="M1233" s="54"/>
      <c r="N1233" s="37">
        <v>585</v>
      </c>
      <c r="O1233" s="54"/>
      <c r="P1233" s="54"/>
      <c r="Q1233" s="54"/>
      <c r="R1233" s="54"/>
      <c r="S1233" s="54"/>
    </row>
    <row r="1234" spans="1:19" ht="15.75" x14ac:dyDescent="0.25">
      <c r="A1234">
        <v>0</v>
      </c>
      <c r="B1234" t="s">
        <v>1104</v>
      </c>
      <c r="C1234" t="b">
        <f>+B1234=E1234</f>
        <v>1</v>
      </c>
      <c r="D1234" s="35">
        <v>177676</v>
      </c>
      <c r="E1234" s="36" t="s">
        <v>1104</v>
      </c>
      <c r="F1234" s="36" t="s">
        <v>398</v>
      </c>
      <c r="G1234" s="35">
        <v>1</v>
      </c>
      <c r="H1234" s="35">
        <v>2</v>
      </c>
      <c r="I1234" s="35">
        <v>2</v>
      </c>
      <c r="J1234" s="35">
        <v>5</v>
      </c>
      <c r="K1234" s="36" t="s">
        <v>425</v>
      </c>
      <c r="L1234" s="35">
        <v>5</v>
      </c>
      <c r="M1234" s="35">
        <v>4350</v>
      </c>
      <c r="N1234" s="37">
        <v>3547</v>
      </c>
      <c r="O1234" s="35">
        <v>1</v>
      </c>
      <c r="P1234" s="36" t="s">
        <v>424</v>
      </c>
      <c r="Q1234" s="35">
        <v>1</v>
      </c>
      <c r="R1234" s="35">
        <v>210</v>
      </c>
      <c r="S1234" s="35">
        <v>3</v>
      </c>
    </row>
    <row r="1235" spans="1:19" x14ac:dyDescent="0.2">
      <c r="A1235">
        <v>0</v>
      </c>
      <c r="D1235" s="54">
        <v>231837</v>
      </c>
      <c r="E1235" s="54" t="s">
        <v>2958</v>
      </c>
      <c r="F1235" s="57" t="s">
        <v>364</v>
      </c>
      <c r="G1235" s="58"/>
      <c r="H1235" s="54"/>
      <c r="I1235" s="54"/>
      <c r="J1235" s="54"/>
      <c r="K1235" s="57" t="s">
        <v>3367</v>
      </c>
      <c r="L1235" s="54"/>
      <c r="M1235" s="54"/>
      <c r="N1235" s="37">
        <v>947</v>
      </c>
      <c r="P1235" s="54"/>
      <c r="Q1235" s="54"/>
      <c r="R1235" s="63"/>
      <c r="S1235" s="54"/>
    </row>
    <row r="1236" spans="1:19" ht="15.75" x14ac:dyDescent="0.25">
      <c r="A1236">
        <v>0</v>
      </c>
      <c r="B1236" t="s">
        <v>1286</v>
      </c>
      <c r="C1236" t="b">
        <f>+B1236=E1236</f>
        <v>1</v>
      </c>
      <c r="D1236" s="35">
        <v>156921</v>
      </c>
      <c r="E1236" s="36" t="s">
        <v>1286</v>
      </c>
      <c r="F1236" s="36" t="s">
        <v>396</v>
      </c>
      <c r="G1236" s="35">
        <v>1</v>
      </c>
      <c r="H1236" s="35">
        <v>2</v>
      </c>
      <c r="I1236" s="35">
        <v>2</v>
      </c>
      <c r="J1236" s="35">
        <v>7</v>
      </c>
      <c r="K1236" s="36" t="s">
        <v>425</v>
      </c>
      <c r="L1236" s="35">
        <v>7</v>
      </c>
      <c r="M1236" s="35">
        <v>8971</v>
      </c>
      <c r="N1236" s="37">
        <v>7612</v>
      </c>
      <c r="O1236" s="37"/>
      <c r="P1236" s="36" t="s">
        <v>424</v>
      </c>
      <c r="Q1236" s="35">
        <v>2</v>
      </c>
      <c r="R1236" s="37"/>
      <c r="S1236" s="35">
        <v>3</v>
      </c>
    </row>
    <row r="1237" spans="1:19" ht="15.75" x14ac:dyDescent="0.25">
      <c r="A1237">
        <v>0</v>
      </c>
      <c r="B1237" t="s">
        <v>3498</v>
      </c>
      <c r="C1237" t="b">
        <f>+B1237=E1237</f>
        <v>1</v>
      </c>
      <c r="D1237" s="35">
        <v>192022</v>
      </c>
      <c r="E1237" s="41" t="str">
        <f>+B1237</f>
        <v>Jefferson Community College</v>
      </c>
      <c r="F1237" s="36" t="s">
        <v>357</v>
      </c>
      <c r="G1237" s="35">
        <v>1</v>
      </c>
      <c r="H1237" s="35">
        <v>2</v>
      </c>
      <c r="I1237" s="35">
        <v>2</v>
      </c>
      <c r="J1237" s="35">
        <v>2</v>
      </c>
      <c r="K1237" s="36" t="s">
        <v>425</v>
      </c>
      <c r="L1237" s="35">
        <v>2</v>
      </c>
      <c r="M1237" s="35">
        <v>2720</v>
      </c>
      <c r="N1237" s="37">
        <v>2804</v>
      </c>
      <c r="O1237" s="35">
        <v>1</v>
      </c>
      <c r="P1237" s="36" t="s">
        <v>985</v>
      </c>
      <c r="Q1237" s="35">
        <v>2</v>
      </c>
      <c r="R1237" s="37"/>
      <c r="S1237" s="35">
        <v>3</v>
      </c>
    </row>
    <row r="1238" spans="1:19" ht="15.75" x14ac:dyDescent="0.25">
      <c r="A1238">
        <v>0</v>
      </c>
      <c r="B1238" t="s">
        <v>1682</v>
      </c>
      <c r="C1238" t="b">
        <f>+B1238=E1238</f>
        <v>1</v>
      </c>
      <c r="D1238" s="35">
        <v>101499</v>
      </c>
      <c r="E1238" s="36" t="s">
        <v>1682</v>
      </c>
      <c r="F1238" s="36" t="s">
        <v>395</v>
      </c>
      <c r="G1238" s="35">
        <v>1</v>
      </c>
      <c r="H1238" s="35">
        <v>2</v>
      </c>
      <c r="I1238" s="35">
        <v>2</v>
      </c>
      <c r="J1238" s="35">
        <v>1</v>
      </c>
      <c r="K1238" s="36" t="s">
        <v>425</v>
      </c>
      <c r="L1238" s="35">
        <v>1</v>
      </c>
      <c r="M1238" s="35">
        <v>866</v>
      </c>
      <c r="N1238" s="37">
        <v>777</v>
      </c>
      <c r="O1238" s="37"/>
      <c r="P1238" s="36" t="s">
        <v>424</v>
      </c>
      <c r="Q1238" s="35">
        <v>1</v>
      </c>
      <c r="R1238" s="35">
        <v>128</v>
      </c>
      <c r="S1238" s="35">
        <v>3</v>
      </c>
    </row>
    <row r="1239" spans="1:19" ht="15.75" x14ac:dyDescent="0.25">
      <c r="A1239">
        <v>0</v>
      </c>
      <c r="B1239" t="s">
        <v>1681</v>
      </c>
      <c r="C1239" t="b">
        <f>+B1239=E1239</f>
        <v>1</v>
      </c>
      <c r="D1239" s="35">
        <v>101505</v>
      </c>
      <c r="E1239" s="36" t="s">
        <v>1681</v>
      </c>
      <c r="F1239" s="36" t="s">
        <v>395</v>
      </c>
      <c r="G1239" s="35">
        <v>1</v>
      </c>
      <c r="H1239" s="35">
        <v>2</v>
      </c>
      <c r="I1239" s="35">
        <v>2</v>
      </c>
      <c r="J1239" s="35">
        <v>7</v>
      </c>
      <c r="K1239" s="36" t="s">
        <v>425</v>
      </c>
      <c r="L1239" s="35">
        <v>7</v>
      </c>
      <c r="M1239" s="35">
        <v>5799</v>
      </c>
      <c r="N1239" s="37">
        <v>4788</v>
      </c>
      <c r="O1239" s="60"/>
      <c r="P1239" s="36" t="s">
        <v>424</v>
      </c>
      <c r="Q1239" s="35">
        <v>2</v>
      </c>
      <c r="R1239" s="60"/>
      <c r="S1239" s="35">
        <v>3</v>
      </c>
    </row>
    <row r="1240" spans="1:19" ht="15.75" x14ac:dyDescent="0.25">
      <c r="A1240">
        <v>0</v>
      </c>
      <c r="D1240" s="54">
        <v>192040</v>
      </c>
      <c r="E1240" s="54" t="s">
        <v>2489</v>
      </c>
      <c r="F1240" s="57" t="s">
        <v>357</v>
      </c>
      <c r="G1240" s="58"/>
      <c r="H1240" s="54"/>
      <c r="I1240" s="54"/>
      <c r="J1240" s="54"/>
      <c r="K1240" s="43" t="s">
        <v>3363</v>
      </c>
      <c r="L1240" s="54"/>
      <c r="M1240" s="54"/>
      <c r="N1240" s="37">
        <v>365</v>
      </c>
      <c r="O1240" s="54"/>
      <c r="P1240" s="54"/>
      <c r="Q1240" s="54"/>
      <c r="R1240" s="54"/>
      <c r="S1240" s="54"/>
    </row>
    <row r="1241" spans="1:19" ht="15.75" x14ac:dyDescent="0.25">
      <c r="A1241">
        <v>0</v>
      </c>
      <c r="B1241" t="s">
        <v>1382</v>
      </c>
      <c r="C1241" t="b">
        <f>+B1241=E1241</f>
        <v>1</v>
      </c>
      <c r="D1241" s="35">
        <v>146205</v>
      </c>
      <c r="E1241" s="36" t="s">
        <v>1382</v>
      </c>
      <c r="F1241" s="36" t="s">
        <v>363</v>
      </c>
      <c r="G1241" s="35">
        <v>1</v>
      </c>
      <c r="H1241" s="35">
        <v>2</v>
      </c>
      <c r="I1241" s="35">
        <v>2</v>
      </c>
      <c r="J1241" s="35">
        <v>3</v>
      </c>
      <c r="K1241" s="36" t="s">
        <v>425</v>
      </c>
      <c r="L1241" s="35">
        <v>3</v>
      </c>
      <c r="M1241" s="35">
        <v>4007</v>
      </c>
      <c r="N1241" s="37">
        <v>3789</v>
      </c>
      <c r="O1241" s="61">
        <v>1</v>
      </c>
      <c r="P1241" s="36" t="s">
        <v>424</v>
      </c>
      <c r="Q1241" s="35">
        <v>2</v>
      </c>
      <c r="R1241" s="60"/>
      <c r="S1241" s="35">
        <v>3</v>
      </c>
    </row>
    <row r="1242" spans="1:19" x14ac:dyDescent="0.2">
      <c r="A1242">
        <v>0</v>
      </c>
      <c r="D1242" s="54">
        <v>107141</v>
      </c>
      <c r="E1242" s="54" t="s">
        <v>1747</v>
      </c>
      <c r="F1242" s="57" t="s">
        <v>367</v>
      </c>
      <c r="G1242" s="58"/>
      <c r="H1242" s="54"/>
      <c r="I1242" s="54"/>
      <c r="J1242" s="54"/>
      <c r="K1242" s="57" t="s">
        <v>3349</v>
      </c>
      <c r="L1242" s="54"/>
      <c r="M1242" s="54"/>
      <c r="N1242" s="37">
        <v>2047</v>
      </c>
      <c r="P1242" s="54"/>
      <c r="Q1242" s="54"/>
      <c r="R1242" s="63"/>
      <c r="S1242" s="54"/>
    </row>
    <row r="1243" spans="1:19" ht="15.75" x14ac:dyDescent="0.25">
      <c r="A1243">
        <v>0</v>
      </c>
      <c r="B1243" t="s">
        <v>1680</v>
      </c>
      <c r="C1243" t="b">
        <f>+B1243=E1243</f>
        <v>1</v>
      </c>
      <c r="D1243" s="35">
        <v>101514</v>
      </c>
      <c r="E1243" s="36" t="s">
        <v>1680</v>
      </c>
      <c r="F1243" s="36" t="s">
        <v>395</v>
      </c>
      <c r="G1243" s="35">
        <v>1</v>
      </c>
      <c r="H1243" s="35">
        <v>2</v>
      </c>
      <c r="I1243" s="35">
        <v>2</v>
      </c>
      <c r="J1243" s="35">
        <v>3</v>
      </c>
      <c r="K1243" s="36" t="s">
        <v>425</v>
      </c>
      <c r="L1243" s="35">
        <v>3</v>
      </c>
      <c r="M1243" s="35">
        <v>7665</v>
      </c>
      <c r="N1243" s="37">
        <v>6581</v>
      </c>
      <c r="O1243" s="37"/>
      <c r="P1243" s="36" t="s">
        <v>424</v>
      </c>
      <c r="Q1243" s="35">
        <v>2</v>
      </c>
      <c r="R1243" s="60"/>
      <c r="S1243" s="35">
        <v>3</v>
      </c>
    </row>
    <row r="1244" spans="1:19" x14ac:dyDescent="0.2">
      <c r="A1244">
        <v>0</v>
      </c>
      <c r="D1244" s="54">
        <v>203368</v>
      </c>
      <c r="E1244" s="54" t="s">
        <v>2652</v>
      </c>
      <c r="F1244" s="57" t="s">
        <v>383</v>
      </c>
      <c r="G1244" s="58"/>
      <c r="H1244" s="54"/>
      <c r="I1244" s="54"/>
      <c r="J1244" s="54"/>
      <c r="K1244" s="57" t="s">
        <v>3356</v>
      </c>
      <c r="L1244" s="54"/>
      <c r="M1244" s="54"/>
      <c r="N1244" s="37">
        <v>3404</v>
      </c>
      <c r="O1244" s="54"/>
      <c r="P1244" s="54"/>
      <c r="Q1244" s="54"/>
      <c r="R1244" s="63"/>
      <c r="S1244" s="54"/>
    </row>
    <row r="1245" spans="1:19" x14ac:dyDescent="0.2">
      <c r="A1245">
        <v>0</v>
      </c>
      <c r="D1245" s="54">
        <v>116712</v>
      </c>
      <c r="E1245" s="54" t="s">
        <v>1792</v>
      </c>
      <c r="F1245" s="57" t="s">
        <v>368</v>
      </c>
      <c r="G1245" s="58"/>
      <c r="H1245" s="54"/>
      <c r="I1245" s="54"/>
      <c r="J1245" s="54"/>
      <c r="K1245" s="57" t="s">
        <v>3350</v>
      </c>
      <c r="L1245" s="54"/>
      <c r="M1245" s="54"/>
      <c r="N1245" s="37">
        <v>879</v>
      </c>
      <c r="O1245" s="54"/>
      <c r="P1245" s="54"/>
      <c r="Q1245" s="54"/>
      <c r="R1245" s="63"/>
      <c r="S1245" s="54"/>
    </row>
    <row r="1246" spans="1:19" x14ac:dyDescent="0.2">
      <c r="A1246">
        <v>0</v>
      </c>
      <c r="D1246" s="54">
        <v>462354</v>
      </c>
      <c r="E1246" s="54" t="s">
        <v>3232</v>
      </c>
      <c r="F1246" s="57" t="s">
        <v>368</v>
      </c>
      <c r="G1246" s="58"/>
      <c r="H1246" s="54"/>
      <c r="I1246" s="54"/>
      <c r="J1246" s="54"/>
      <c r="K1246" s="57" t="s">
        <v>3359</v>
      </c>
      <c r="L1246" s="54"/>
      <c r="M1246" s="54"/>
      <c r="N1246" s="37">
        <v>206</v>
      </c>
      <c r="O1246" s="54"/>
      <c r="P1246" s="54"/>
      <c r="Q1246" s="54"/>
      <c r="R1246" s="54"/>
      <c r="S1246" s="54"/>
    </row>
    <row r="1247" spans="1:19" ht="15.75" x14ac:dyDescent="0.25">
      <c r="A1247">
        <v>0</v>
      </c>
      <c r="B1247" t="s">
        <v>617</v>
      </c>
      <c r="C1247" t="b">
        <f>+B1247=E1247</f>
        <v>1</v>
      </c>
      <c r="D1247" s="35">
        <v>232450</v>
      </c>
      <c r="E1247" s="36" t="s">
        <v>617</v>
      </c>
      <c r="F1247" s="36" t="s">
        <v>364</v>
      </c>
      <c r="G1247" s="35">
        <v>1</v>
      </c>
      <c r="H1247" s="35">
        <v>2</v>
      </c>
      <c r="I1247" s="35">
        <v>2</v>
      </c>
      <c r="J1247" s="35">
        <v>5</v>
      </c>
      <c r="K1247" s="36" t="s">
        <v>425</v>
      </c>
      <c r="L1247" s="35">
        <v>5</v>
      </c>
      <c r="M1247" s="35">
        <v>5570</v>
      </c>
      <c r="N1247" s="37">
        <v>5183</v>
      </c>
      <c r="O1247" s="61">
        <v>1</v>
      </c>
      <c r="P1247" s="36" t="s">
        <v>424</v>
      </c>
      <c r="Q1247" s="35">
        <v>2</v>
      </c>
      <c r="R1247" s="60"/>
      <c r="S1247" s="35">
        <v>3</v>
      </c>
    </row>
    <row r="1248" spans="1:19" ht="15.75" x14ac:dyDescent="0.25">
      <c r="A1248">
        <v>0</v>
      </c>
      <c r="B1248" t="s">
        <v>1381</v>
      </c>
      <c r="C1248" t="b">
        <f>+B1248=E1248</f>
        <v>1</v>
      </c>
      <c r="D1248" s="35">
        <v>146278</v>
      </c>
      <c r="E1248" s="36" t="s">
        <v>1381</v>
      </c>
      <c r="F1248" s="36" t="s">
        <v>363</v>
      </c>
      <c r="G1248" s="35">
        <v>1</v>
      </c>
      <c r="H1248" s="35">
        <v>2</v>
      </c>
      <c r="I1248" s="35">
        <v>2</v>
      </c>
      <c r="J1248" s="35">
        <v>2</v>
      </c>
      <c r="K1248" s="36" t="s">
        <v>425</v>
      </c>
      <c r="L1248" s="35">
        <v>2</v>
      </c>
      <c r="M1248" s="35">
        <v>1712</v>
      </c>
      <c r="N1248" s="37">
        <v>1281</v>
      </c>
      <c r="O1248" s="37"/>
      <c r="P1248" s="36" t="s">
        <v>424</v>
      </c>
      <c r="Q1248" s="35">
        <v>2</v>
      </c>
      <c r="R1248" s="60"/>
      <c r="S1248" s="35">
        <v>3</v>
      </c>
    </row>
    <row r="1249" spans="1:19" x14ac:dyDescent="0.2">
      <c r="A1249">
        <v>0</v>
      </c>
      <c r="D1249" s="54">
        <v>162928</v>
      </c>
      <c r="E1249" s="54" t="s">
        <v>113</v>
      </c>
      <c r="F1249" s="57" t="s">
        <v>373</v>
      </c>
      <c r="G1249" s="58"/>
      <c r="H1249" s="54"/>
      <c r="I1249" s="54"/>
      <c r="J1249" s="54"/>
      <c r="K1249" s="57" t="s">
        <v>3358</v>
      </c>
      <c r="L1249" s="54"/>
      <c r="M1249" s="54"/>
      <c r="N1249" s="37">
        <v>16186</v>
      </c>
      <c r="O1249" s="54"/>
      <c r="P1249" s="54"/>
      <c r="Q1249" s="54"/>
      <c r="R1249" s="54"/>
      <c r="S1249" s="54"/>
    </row>
    <row r="1250" spans="1:19" x14ac:dyDescent="0.2">
      <c r="A1250">
        <v>0</v>
      </c>
      <c r="D1250" s="54">
        <v>445708</v>
      </c>
      <c r="E1250" s="54" t="s">
        <v>3158</v>
      </c>
      <c r="F1250" s="57" t="s">
        <v>387</v>
      </c>
      <c r="G1250" s="58"/>
      <c r="H1250" s="54"/>
      <c r="I1250" s="54"/>
      <c r="J1250" s="54"/>
      <c r="K1250" s="57" t="s">
        <v>3354</v>
      </c>
      <c r="L1250" s="54"/>
      <c r="M1250" s="54"/>
      <c r="N1250" s="37">
        <v>2301</v>
      </c>
      <c r="P1250" s="54"/>
      <c r="Q1250" s="54"/>
      <c r="R1250" s="54"/>
      <c r="S1250" s="54"/>
    </row>
    <row r="1251" spans="1:19" x14ac:dyDescent="0.2">
      <c r="A1251">
        <v>0</v>
      </c>
      <c r="D1251" s="54">
        <v>439288</v>
      </c>
      <c r="E1251" s="54" t="s">
        <v>3122</v>
      </c>
      <c r="F1251" s="57" t="s">
        <v>369</v>
      </c>
      <c r="G1251" s="58"/>
      <c r="H1251" s="54"/>
      <c r="I1251" s="54"/>
      <c r="J1251" s="54"/>
      <c r="K1251" s="57" t="s">
        <v>3354</v>
      </c>
      <c r="L1251" s="54"/>
      <c r="M1251" s="54"/>
      <c r="N1251" s="37">
        <v>1446</v>
      </c>
      <c r="P1251" s="54"/>
      <c r="Q1251" s="54"/>
      <c r="R1251" s="63"/>
      <c r="S1251" s="54"/>
    </row>
    <row r="1252" spans="1:19" x14ac:dyDescent="0.2">
      <c r="A1252">
        <v>0</v>
      </c>
      <c r="D1252" s="54">
        <v>414823</v>
      </c>
      <c r="E1252" s="54" t="s">
        <v>3096</v>
      </c>
      <c r="F1252" s="57" t="s">
        <v>390</v>
      </c>
      <c r="G1252" s="58"/>
      <c r="H1252" s="54"/>
      <c r="I1252" s="54"/>
      <c r="J1252" s="54"/>
      <c r="K1252" s="57" t="s">
        <v>3354</v>
      </c>
      <c r="L1252" s="54"/>
      <c r="M1252" s="54"/>
      <c r="N1252" s="37">
        <v>1920</v>
      </c>
      <c r="P1252" s="54"/>
      <c r="Q1252" s="54"/>
      <c r="R1252" s="54"/>
      <c r="S1252" s="54"/>
    </row>
    <row r="1253" spans="1:19" x14ac:dyDescent="0.2">
      <c r="A1253">
        <v>0</v>
      </c>
      <c r="D1253" s="54">
        <v>460349</v>
      </c>
      <c r="E1253" s="54" t="s">
        <v>3217</v>
      </c>
      <c r="F1253" s="57" t="s">
        <v>385</v>
      </c>
      <c r="G1253" s="58"/>
      <c r="H1253" s="54"/>
      <c r="I1253" s="54"/>
      <c r="J1253" s="54"/>
      <c r="K1253" s="57" t="s">
        <v>3359</v>
      </c>
      <c r="L1253" s="54"/>
      <c r="M1253" s="54"/>
      <c r="N1253" s="37">
        <v>88</v>
      </c>
      <c r="P1253" s="54"/>
      <c r="Q1253" s="54"/>
      <c r="R1253" s="54"/>
      <c r="S1253" s="54"/>
    </row>
    <row r="1254" spans="1:19" x14ac:dyDescent="0.2">
      <c r="A1254">
        <v>0</v>
      </c>
      <c r="D1254" s="54">
        <v>217235</v>
      </c>
      <c r="E1254" s="54" t="s">
        <v>2821</v>
      </c>
      <c r="F1254" s="57" t="s">
        <v>385</v>
      </c>
      <c r="G1254" s="58"/>
      <c r="H1254" s="54"/>
      <c r="I1254" s="54"/>
      <c r="J1254" s="54"/>
      <c r="K1254" s="57" t="s">
        <v>3356</v>
      </c>
      <c r="L1254" s="54"/>
      <c r="M1254" s="54"/>
      <c r="N1254" s="37">
        <v>9897</v>
      </c>
      <c r="P1254" s="54"/>
      <c r="Q1254" s="54"/>
      <c r="R1254" s="54"/>
      <c r="S1254" s="54"/>
    </row>
    <row r="1255" spans="1:19" x14ac:dyDescent="0.2">
      <c r="A1255">
        <v>0</v>
      </c>
      <c r="D1255" s="54">
        <v>198756</v>
      </c>
      <c r="E1255" s="54" t="s">
        <v>2594</v>
      </c>
      <c r="F1255" s="57" t="s">
        <v>387</v>
      </c>
      <c r="G1255" s="58"/>
      <c r="H1255" s="54"/>
      <c r="I1255" s="54"/>
      <c r="J1255" s="54"/>
      <c r="K1255" s="57" t="s">
        <v>3348</v>
      </c>
      <c r="L1255" s="54"/>
      <c r="M1255" s="54"/>
      <c r="N1255" s="37">
        <v>1348</v>
      </c>
      <c r="O1255" s="54"/>
      <c r="P1255" s="54"/>
      <c r="Q1255" s="54"/>
      <c r="R1255" s="54"/>
      <c r="S1255" s="54"/>
    </row>
    <row r="1256" spans="1:19" ht="15.75" x14ac:dyDescent="0.25">
      <c r="A1256">
        <v>0</v>
      </c>
      <c r="B1256" t="s">
        <v>1306</v>
      </c>
      <c r="C1256" t="b">
        <f>+B1256=E1256</f>
        <v>1</v>
      </c>
      <c r="D1256" s="35">
        <v>155210</v>
      </c>
      <c r="E1256" s="36" t="s">
        <v>1306</v>
      </c>
      <c r="F1256" s="36" t="s">
        <v>372</v>
      </c>
      <c r="G1256" s="35">
        <v>1</v>
      </c>
      <c r="H1256" s="35">
        <v>2</v>
      </c>
      <c r="I1256" s="35">
        <v>2</v>
      </c>
      <c r="J1256" s="35">
        <v>4</v>
      </c>
      <c r="K1256" s="36" t="s">
        <v>425</v>
      </c>
      <c r="L1256" s="35">
        <v>4</v>
      </c>
      <c r="M1256" s="35">
        <v>11925</v>
      </c>
      <c r="N1256" s="37">
        <v>10810</v>
      </c>
      <c r="O1256" s="37"/>
      <c r="P1256" s="36" t="s">
        <v>424</v>
      </c>
      <c r="Q1256" s="35">
        <v>2</v>
      </c>
      <c r="R1256" s="60"/>
      <c r="S1256" s="35">
        <v>3</v>
      </c>
    </row>
    <row r="1257" spans="1:19" ht="15.75" x14ac:dyDescent="0.25">
      <c r="A1257">
        <v>0</v>
      </c>
      <c r="B1257" t="s">
        <v>627</v>
      </c>
      <c r="C1257" t="b">
        <f>+B1257=E1257</f>
        <v>1</v>
      </c>
      <c r="D1257" s="35">
        <v>230913</v>
      </c>
      <c r="E1257" s="36" t="s">
        <v>627</v>
      </c>
      <c r="F1257" s="36" t="s">
        <v>386</v>
      </c>
      <c r="G1257" s="35">
        <v>1</v>
      </c>
      <c r="H1257" s="35">
        <v>2</v>
      </c>
      <c r="I1257" s="35">
        <v>2</v>
      </c>
      <c r="J1257" s="35">
        <v>20</v>
      </c>
      <c r="K1257" s="36" t="s">
        <v>449</v>
      </c>
      <c r="L1257" s="35">
        <v>20</v>
      </c>
      <c r="M1257" s="35">
        <v>1409</v>
      </c>
      <c r="N1257" s="37">
        <v>1268</v>
      </c>
      <c r="O1257" s="37"/>
      <c r="P1257" s="36" t="s">
        <v>424</v>
      </c>
      <c r="Q1257" s="35">
        <v>1</v>
      </c>
      <c r="R1257" s="61">
        <v>583</v>
      </c>
      <c r="S1257" s="35">
        <v>1</v>
      </c>
    </row>
    <row r="1258" spans="1:19" ht="15.75" x14ac:dyDescent="0.25">
      <c r="A1258">
        <v>0</v>
      </c>
      <c r="D1258" s="54">
        <v>220473</v>
      </c>
      <c r="E1258" s="54" t="s">
        <v>2868</v>
      </c>
      <c r="F1258" s="57" t="s">
        <v>388</v>
      </c>
      <c r="G1258" s="58"/>
      <c r="H1258" s="54"/>
      <c r="I1258" s="54"/>
      <c r="J1258" s="54"/>
      <c r="K1258" s="43" t="s">
        <v>3363</v>
      </c>
      <c r="L1258" s="54"/>
      <c r="M1258" s="54"/>
      <c r="N1258" s="37">
        <v>925</v>
      </c>
      <c r="P1258" s="54"/>
      <c r="Q1258" s="54"/>
      <c r="R1258" s="54"/>
      <c r="S1258" s="54"/>
    </row>
    <row r="1259" spans="1:19" ht="15.75" x14ac:dyDescent="0.25">
      <c r="A1259">
        <v>0</v>
      </c>
      <c r="D1259" s="54">
        <v>132879</v>
      </c>
      <c r="E1259" s="54" t="s">
        <v>1904</v>
      </c>
      <c r="F1259" s="57" t="s">
        <v>390</v>
      </c>
      <c r="G1259" s="58"/>
      <c r="H1259" s="54"/>
      <c r="I1259" s="54"/>
      <c r="J1259" s="54"/>
      <c r="K1259" s="43" t="s">
        <v>3363</v>
      </c>
      <c r="L1259" s="54"/>
      <c r="M1259" s="54"/>
      <c r="N1259" s="37">
        <v>259</v>
      </c>
      <c r="O1259" s="54"/>
      <c r="P1259" s="54"/>
      <c r="Q1259" s="54"/>
      <c r="R1259" s="63"/>
      <c r="S1259" s="54"/>
    </row>
    <row r="1260" spans="1:19" ht="15.75" x14ac:dyDescent="0.25">
      <c r="A1260">
        <v>0</v>
      </c>
      <c r="B1260" t="s">
        <v>941</v>
      </c>
      <c r="C1260" t="b">
        <f>+B1260=E1260</f>
        <v>1</v>
      </c>
      <c r="D1260" s="35">
        <v>198774</v>
      </c>
      <c r="E1260" s="36" t="s">
        <v>941</v>
      </c>
      <c r="F1260" s="36" t="s">
        <v>387</v>
      </c>
      <c r="G1260" s="35">
        <v>1</v>
      </c>
      <c r="H1260" s="35">
        <v>2</v>
      </c>
      <c r="I1260" s="35">
        <v>2</v>
      </c>
      <c r="J1260" s="35">
        <v>4</v>
      </c>
      <c r="K1260" s="36" t="s">
        <v>425</v>
      </c>
      <c r="L1260" s="35">
        <v>4</v>
      </c>
      <c r="M1260" s="35">
        <v>3007</v>
      </c>
      <c r="N1260" s="37">
        <v>2875</v>
      </c>
      <c r="O1260" s="60"/>
      <c r="P1260" s="36" t="s">
        <v>424</v>
      </c>
      <c r="Q1260" s="35">
        <v>2</v>
      </c>
      <c r="R1260" s="60"/>
      <c r="S1260" s="35">
        <v>3</v>
      </c>
    </row>
    <row r="1261" spans="1:19" ht="15.75" x14ac:dyDescent="0.25">
      <c r="A1261">
        <v>0</v>
      </c>
      <c r="B1261" t="s">
        <v>1380</v>
      </c>
      <c r="C1261" t="b">
        <f>+B1261=E1261</f>
        <v>1</v>
      </c>
      <c r="D1261" s="35">
        <v>146296</v>
      </c>
      <c r="E1261" s="36" t="s">
        <v>1380</v>
      </c>
      <c r="F1261" s="36" t="s">
        <v>363</v>
      </c>
      <c r="G1261" s="35">
        <v>1</v>
      </c>
      <c r="H1261" s="35">
        <v>2</v>
      </c>
      <c r="I1261" s="35">
        <v>2</v>
      </c>
      <c r="J1261" s="35">
        <v>4</v>
      </c>
      <c r="K1261" s="36" t="s">
        <v>425</v>
      </c>
      <c r="L1261" s="35">
        <v>4</v>
      </c>
      <c r="M1261" s="35">
        <v>9803</v>
      </c>
      <c r="N1261" s="37">
        <v>9549</v>
      </c>
      <c r="O1261" s="37"/>
      <c r="P1261" s="36" t="s">
        <v>424</v>
      </c>
      <c r="Q1261" s="35">
        <v>2</v>
      </c>
      <c r="R1261" s="37"/>
      <c r="S1261" s="35">
        <v>3</v>
      </c>
    </row>
    <row r="1262" spans="1:19" x14ac:dyDescent="0.2">
      <c r="A1262">
        <v>0</v>
      </c>
      <c r="D1262" s="54">
        <v>135063</v>
      </c>
      <c r="E1262" s="54" t="s">
        <v>1917</v>
      </c>
      <c r="F1262" s="57" t="s">
        <v>390</v>
      </c>
      <c r="G1262" s="58"/>
      <c r="H1262" s="54"/>
      <c r="I1262" s="54"/>
      <c r="J1262" s="54"/>
      <c r="K1262" s="57" t="s">
        <v>3349</v>
      </c>
      <c r="L1262" s="54"/>
      <c r="M1262" s="54"/>
      <c r="N1262" s="37">
        <v>215</v>
      </c>
      <c r="P1262" s="54"/>
      <c r="Q1262" s="54"/>
      <c r="R1262" s="63"/>
      <c r="S1262" s="54"/>
    </row>
    <row r="1263" spans="1:19" ht="15.75" x14ac:dyDescent="0.25">
      <c r="A1263">
        <v>0</v>
      </c>
      <c r="B1263" t="s">
        <v>1120</v>
      </c>
      <c r="C1263" t="b">
        <f>+B1263=E1263</f>
        <v>1</v>
      </c>
      <c r="D1263" s="35">
        <v>175883</v>
      </c>
      <c r="E1263" s="36" t="s">
        <v>1120</v>
      </c>
      <c r="F1263" s="36" t="s">
        <v>362</v>
      </c>
      <c r="G1263" s="35">
        <v>1</v>
      </c>
      <c r="H1263" s="35">
        <v>2</v>
      </c>
      <c r="I1263" s="35">
        <v>2</v>
      </c>
      <c r="J1263" s="35">
        <v>2</v>
      </c>
      <c r="K1263" s="36" t="s">
        <v>425</v>
      </c>
      <c r="L1263" s="35">
        <v>2</v>
      </c>
      <c r="M1263" s="35">
        <v>4516</v>
      </c>
      <c r="N1263" s="37">
        <v>3865</v>
      </c>
      <c r="O1263" s="37"/>
      <c r="P1263" s="36" t="s">
        <v>424</v>
      </c>
      <c r="Q1263" s="35">
        <v>1</v>
      </c>
      <c r="R1263" s="35">
        <v>672</v>
      </c>
      <c r="S1263" s="35">
        <v>1</v>
      </c>
    </row>
    <row r="1264" spans="1:19" x14ac:dyDescent="0.2">
      <c r="A1264">
        <v>0</v>
      </c>
      <c r="D1264" s="54">
        <v>101541</v>
      </c>
      <c r="E1264" s="54" t="s">
        <v>1718</v>
      </c>
      <c r="F1264" s="57" t="s">
        <v>395</v>
      </c>
      <c r="G1264" s="58"/>
      <c r="H1264" s="54"/>
      <c r="I1264" s="54"/>
      <c r="J1264" s="54"/>
      <c r="K1264" s="57" t="s">
        <v>3348</v>
      </c>
      <c r="L1264" s="54"/>
      <c r="M1264" s="54"/>
      <c r="N1264" s="37">
        <v>295</v>
      </c>
      <c r="P1264" s="54"/>
      <c r="Q1264" s="54"/>
      <c r="R1264" s="63"/>
      <c r="S1264" s="54"/>
    </row>
    <row r="1265" spans="1:19" x14ac:dyDescent="0.2">
      <c r="A1265">
        <v>0</v>
      </c>
      <c r="D1265" s="54">
        <v>146339</v>
      </c>
      <c r="E1265" s="54" t="s">
        <v>2004</v>
      </c>
      <c r="F1265" s="57" t="s">
        <v>363</v>
      </c>
      <c r="G1265" s="58"/>
      <c r="H1265" s="54"/>
      <c r="I1265" s="54"/>
      <c r="J1265" s="54"/>
      <c r="K1265" s="57" t="s">
        <v>3349</v>
      </c>
      <c r="L1265" s="54"/>
      <c r="M1265" s="54"/>
      <c r="N1265" s="37">
        <v>979</v>
      </c>
      <c r="O1265" s="54"/>
      <c r="P1265" s="54"/>
      <c r="Q1265" s="54"/>
      <c r="R1265" s="54"/>
      <c r="S1265" s="54"/>
    </row>
    <row r="1266" spans="1:19" x14ac:dyDescent="0.2">
      <c r="A1266">
        <v>0</v>
      </c>
      <c r="D1266" s="54">
        <v>461139</v>
      </c>
      <c r="E1266" s="54" t="s">
        <v>3223</v>
      </c>
      <c r="F1266" s="57" t="s">
        <v>387</v>
      </c>
      <c r="G1266" s="58"/>
      <c r="H1266" s="54"/>
      <c r="I1266" s="54"/>
      <c r="J1266" s="54"/>
      <c r="K1266" s="57" t="s">
        <v>3359</v>
      </c>
      <c r="L1266" s="54"/>
      <c r="M1266" s="54"/>
      <c r="N1266" s="37">
        <v>72</v>
      </c>
      <c r="O1266" s="54"/>
      <c r="P1266" s="54"/>
      <c r="Q1266" s="54"/>
      <c r="R1266" s="54"/>
      <c r="S1266" s="54"/>
    </row>
    <row r="1267" spans="1:19" x14ac:dyDescent="0.2">
      <c r="A1267">
        <v>0</v>
      </c>
      <c r="D1267" s="54">
        <v>213251</v>
      </c>
      <c r="E1267" s="54" t="s">
        <v>2758</v>
      </c>
      <c r="F1267" s="57" t="s">
        <v>379</v>
      </c>
      <c r="G1267" s="58"/>
      <c r="H1267" s="54"/>
      <c r="I1267" s="54"/>
      <c r="J1267" s="54"/>
      <c r="K1267" s="57" t="s">
        <v>3348</v>
      </c>
      <c r="L1267" s="54"/>
      <c r="M1267" s="54"/>
      <c r="N1267" s="37">
        <v>1592</v>
      </c>
      <c r="P1267" s="54"/>
      <c r="Q1267" s="54"/>
      <c r="R1267" s="54"/>
      <c r="S1267" s="54"/>
    </row>
    <row r="1268" spans="1:19" x14ac:dyDescent="0.2">
      <c r="A1268">
        <v>0</v>
      </c>
      <c r="D1268" s="54">
        <v>170532</v>
      </c>
      <c r="E1268" s="54" t="s">
        <v>2292</v>
      </c>
      <c r="F1268" s="57" t="s">
        <v>361</v>
      </c>
      <c r="G1268" s="58"/>
      <c r="H1268" s="54"/>
      <c r="I1268" s="54"/>
      <c r="J1268" s="54"/>
      <c r="K1268" s="57" t="s">
        <v>3348</v>
      </c>
      <c r="L1268" s="54"/>
      <c r="M1268" s="54"/>
      <c r="N1268" s="37">
        <v>1451</v>
      </c>
      <c r="P1268" s="54"/>
      <c r="Q1268" s="54"/>
      <c r="R1268" s="63"/>
      <c r="S1268" s="54"/>
    </row>
    <row r="1269" spans="1:19" ht="15.75" x14ac:dyDescent="0.25">
      <c r="A1269">
        <v>0</v>
      </c>
      <c r="B1269" t="s">
        <v>1183</v>
      </c>
      <c r="C1269" t="b">
        <f>+B1269=E1269</f>
        <v>1</v>
      </c>
      <c r="D1269" s="35">
        <v>170541</v>
      </c>
      <c r="E1269" s="36" t="s">
        <v>1183</v>
      </c>
      <c r="F1269" s="36" t="s">
        <v>361</v>
      </c>
      <c r="G1269" s="35">
        <v>1</v>
      </c>
      <c r="H1269" s="35">
        <v>2</v>
      </c>
      <c r="I1269" s="35">
        <v>2</v>
      </c>
      <c r="J1269" s="35">
        <v>3</v>
      </c>
      <c r="K1269" s="36" t="s">
        <v>425</v>
      </c>
      <c r="L1269" s="35">
        <v>3</v>
      </c>
      <c r="M1269" s="35">
        <v>7459</v>
      </c>
      <c r="N1269" s="37">
        <v>6004</v>
      </c>
      <c r="O1269" s="53">
        <v>1</v>
      </c>
      <c r="P1269" s="36" t="s">
        <v>424</v>
      </c>
      <c r="Q1269" s="35">
        <v>2</v>
      </c>
      <c r="R1269" s="60"/>
      <c r="S1269" s="35">
        <v>3</v>
      </c>
    </row>
    <row r="1270" spans="1:19" ht="15.75" x14ac:dyDescent="0.25">
      <c r="A1270">
        <v>0</v>
      </c>
      <c r="B1270" t="s">
        <v>442</v>
      </c>
      <c r="C1270" t="b">
        <f>+B1270=E1270</f>
        <v>1</v>
      </c>
      <c r="D1270" s="35">
        <v>445018</v>
      </c>
      <c r="E1270" s="36" t="s">
        <v>442</v>
      </c>
      <c r="F1270" s="36" t="s">
        <v>407</v>
      </c>
      <c r="G1270" s="35">
        <v>1</v>
      </c>
      <c r="H1270" s="35">
        <v>2</v>
      </c>
      <c r="I1270" s="35">
        <v>2</v>
      </c>
      <c r="J1270" s="35">
        <v>1</v>
      </c>
      <c r="K1270" s="36" t="s">
        <v>425</v>
      </c>
      <c r="L1270" s="35">
        <v>1</v>
      </c>
      <c r="M1270" s="35">
        <v>1389</v>
      </c>
      <c r="N1270" s="37">
        <v>1182</v>
      </c>
      <c r="O1270" s="37"/>
      <c r="P1270" s="36" t="s">
        <v>424</v>
      </c>
      <c r="Q1270" s="35">
        <v>2</v>
      </c>
      <c r="R1270" s="37"/>
      <c r="S1270" s="35">
        <v>3</v>
      </c>
    </row>
    <row r="1271" spans="1:19" ht="15.75" x14ac:dyDescent="0.25">
      <c r="A1271">
        <v>0</v>
      </c>
      <c r="B1271" t="s">
        <v>1379</v>
      </c>
      <c r="C1271" t="b">
        <f>+B1271=E1271</f>
        <v>1</v>
      </c>
      <c r="D1271" s="35">
        <v>146348</v>
      </c>
      <c r="E1271" s="36" t="s">
        <v>1379</v>
      </c>
      <c r="F1271" s="36" t="s">
        <v>363</v>
      </c>
      <c r="G1271" s="35">
        <v>1</v>
      </c>
      <c r="H1271" s="35">
        <v>2</v>
      </c>
      <c r="I1271" s="35">
        <v>2</v>
      </c>
      <c r="J1271" s="35">
        <v>3</v>
      </c>
      <c r="K1271" s="36" t="s">
        <v>425</v>
      </c>
      <c r="L1271" s="35">
        <v>3</v>
      </c>
      <c r="M1271" s="35">
        <v>2880</v>
      </c>
      <c r="N1271" s="37">
        <v>2346</v>
      </c>
      <c r="O1271" s="53">
        <v>1</v>
      </c>
      <c r="P1271" s="36" t="s">
        <v>424</v>
      </c>
      <c r="Q1271" s="35">
        <v>2</v>
      </c>
      <c r="R1271" s="37"/>
      <c r="S1271" s="35">
        <v>3</v>
      </c>
    </row>
    <row r="1272" spans="1:19" x14ac:dyDescent="0.2">
      <c r="A1272">
        <v>0</v>
      </c>
      <c r="D1272" s="54">
        <v>177746</v>
      </c>
      <c r="E1272" s="54" t="s">
        <v>2369</v>
      </c>
      <c r="F1272" s="57" t="s">
        <v>398</v>
      </c>
      <c r="G1272" s="58"/>
      <c r="H1272" s="54"/>
      <c r="I1272" s="54"/>
      <c r="J1272" s="54"/>
      <c r="K1272" s="57" t="s">
        <v>3366</v>
      </c>
      <c r="L1272" s="54"/>
      <c r="M1272" s="54"/>
      <c r="N1272" s="37">
        <v>737</v>
      </c>
      <c r="P1272" s="54"/>
      <c r="Q1272" s="54"/>
      <c r="R1272" s="54"/>
      <c r="S1272" s="54"/>
    </row>
    <row r="1273" spans="1:19" ht="15.75" x14ac:dyDescent="0.25">
      <c r="A1273">
        <v>0</v>
      </c>
      <c r="B1273" t="s">
        <v>1305</v>
      </c>
      <c r="C1273" t="b">
        <f>+B1273=E1273</f>
        <v>1</v>
      </c>
      <c r="D1273" s="35">
        <v>155292</v>
      </c>
      <c r="E1273" s="36" t="s">
        <v>1305</v>
      </c>
      <c r="F1273" s="36" t="s">
        <v>372</v>
      </c>
      <c r="G1273" s="35">
        <v>1</v>
      </c>
      <c r="H1273" s="35">
        <v>2</v>
      </c>
      <c r="I1273" s="35">
        <v>2</v>
      </c>
      <c r="J1273" s="35">
        <v>6</v>
      </c>
      <c r="K1273" s="36" t="s">
        <v>425</v>
      </c>
      <c r="L1273" s="35">
        <v>6</v>
      </c>
      <c r="M1273" s="35">
        <v>4524</v>
      </c>
      <c r="N1273" s="37">
        <v>3798</v>
      </c>
      <c r="O1273" s="37"/>
      <c r="P1273" s="36" t="s">
        <v>424</v>
      </c>
      <c r="Q1273" s="35">
        <v>2</v>
      </c>
      <c r="R1273" s="37"/>
      <c r="S1273" s="35">
        <v>3</v>
      </c>
    </row>
    <row r="1274" spans="1:19" x14ac:dyDescent="0.2">
      <c r="A1274">
        <v>0</v>
      </c>
      <c r="D1274" s="54">
        <v>179812</v>
      </c>
      <c r="E1274" s="54" t="s">
        <v>2391</v>
      </c>
      <c r="F1274" s="57" t="s">
        <v>398</v>
      </c>
      <c r="G1274" s="58"/>
      <c r="H1274" s="54"/>
      <c r="I1274" s="54"/>
      <c r="J1274" s="54"/>
      <c r="K1274" s="57" t="s">
        <v>3369</v>
      </c>
      <c r="L1274" s="54"/>
      <c r="M1274" s="54"/>
      <c r="N1274" s="37">
        <v>1033</v>
      </c>
      <c r="P1274" s="54"/>
      <c r="Q1274" s="54"/>
      <c r="R1274" s="63"/>
      <c r="S1274" s="54"/>
    </row>
    <row r="1275" spans="1:19" ht="15.75" x14ac:dyDescent="0.25">
      <c r="A1275">
        <v>0</v>
      </c>
      <c r="B1275" t="s">
        <v>1304</v>
      </c>
      <c r="C1275" t="b">
        <f>+B1275=E1275</f>
        <v>1</v>
      </c>
      <c r="D1275" s="35">
        <v>155399</v>
      </c>
      <c r="E1275" s="36" t="s">
        <v>1304</v>
      </c>
      <c r="F1275" s="36" t="s">
        <v>372</v>
      </c>
      <c r="G1275" s="35">
        <v>1</v>
      </c>
      <c r="H1275" s="35">
        <v>2</v>
      </c>
      <c r="I1275" s="35">
        <v>1</v>
      </c>
      <c r="J1275" s="35">
        <v>16</v>
      </c>
      <c r="K1275" s="36" t="s">
        <v>530</v>
      </c>
      <c r="L1275" s="35">
        <v>16</v>
      </c>
      <c r="M1275" s="35">
        <v>20763</v>
      </c>
      <c r="N1275" s="37">
        <v>22094</v>
      </c>
      <c r="O1275" s="53">
        <v>1</v>
      </c>
      <c r="P1275" s="36" t="s">
        <v>424</v>
      </c>
      <c r="Q1275" s="35">
        <v>1</v>
      </c>
      <c r="R1275" s="61">
        <v>5329</v>
      </c>
      <c r="S1275" s="35">
        <v>2</v>
      </c>
    </row>
    <row r="1276" spans="1:19" x14ac:dyDescent="0.2">
      <c r="A1276">
        <v>0</v>
      </c>
      <c r="D1276" s="54">
        <v>155414</v>
      </c>
      <c r="E1276" s="54" t="s">
        <v>2132</v>
      </c>
      <c r="F1276" s="57" t="s">
        <v>372</v>
      </c>
      <c r="G1276" s="58"/>
      <c r="H1276" s="54"/>
      <c r="I1276" s="54"/>
      <c r="J1276" s="54"/>
      <c r="K1276" s="57" t="s">
        <v>3349</v>
      </c>
      <c r="L1276" s="54"/>
      <c r="M1276" s="54"/>
      <c r="N1276" s="37">
        <v>665</v>
      </c>
      <c r="P1276" s="54"/>
      <c r="Q1276" s="54"/>
      <c r="R1276" s="63"/>
      <c r="S1276" s="54"/>
    </row>
    <row r="1277" spans="1:19" ht="15.75" x14ac:dyDescent="0.25">
      <c r="A1277">
        <v>0</v>
      </c>
      <c r="B1277" t="s">
        <v>1412</v>
      </c>
      <c r="C1277" t="b">
        <f>+B1277=E1277</f>
        <v>1</v>
      </c>
      <c r="D1277" s="35">
        <v>141796</v>
      </c>
      <c r="E1277" s="36" t="s">
        <v>1412</v>
      </c>
      <c r="F1277" s="36" t="s">
        <v>391</v>
      </c>
      <c r="G1277" s="35">
        <v>1</v>
      </c>
      <c r="H1277" s="35">
        <v>2</v>
      </c>
      <c r="I1277" s="35">
        <v>2</v>
      </c>
      <c r="J1277" s="35">
        <v>11</v>
      </c>
      <c r="K1277" s="36" t="s">
        <v>458</v>
      </c>
      <c r="L1277" s="35">
        <v>11</v>
      </c>
      <c r="M1277" s="35">
        <v>5258</v>
      </c>
      <c r="N1277" s="37">
        <v>4922</v>
      </c>
      <c r="O1277" s="37"/>
      <c r="P1277" s="36" t="s">
        <v>424</v>
      </c>
      <c r="Q1277" s="35">
        <v>2</v>
      </c>
      <c r="R1277" s="60"/>
      <c r="S1277" s="35">
        <v>3</v>
      </c>
    </row>
    <row r="1278" spans="1:19" ht="15.75" x14ac:dyDescent="0.25">
      <c r="A1278">
        <v>0</v>
      </c>
      <c r="B1278" t="s">
        <v>1378</v>
      </c>
      <c r="C1278" t="b">
        <f>+B1278=E1278</f>
        <v>1</v>
      </c>
      <c r="D1278" s="35">
        <v>146366</v>
      </c>
      <c r="E1278" s="36" t="s">
        <v>1378</v>
      </c>
      <c r="F1278" s="36" t="s">
        <v>363</v>
      </c>
      <c r="G1278" s="35">
        <v>1</v>
      </c>
      <c r="H1278" s="35">
        <v>2</v>
      </c>
      <c r="I1278" s="35">
        <v>2</v>
      </c>
      <c r="J1278" s="35">
        <v>3</v>
      </c>
      <c r="K1278" s="36" t="s">
        <v>425</v>
      </c>
      <c r="L1278" s="35">
        <v>3</v>
      </c>
      <c r="M1278" s="35">
        <v>3345</v>
      </c>
      <c r="N1278" s="37">
        <v>3062</v>
      </c>
      <c r="O1278" s="37"/>
      <c r="P1278" s="36" t="s">
        <v>424</v>
      </c>
      <c r="Q1278" s="35">
        <v>2</v>
      </c>
      <c r="R1278" s="60"/>
      <c r="S1278" s="35">
        <v>3</v>
      </c>
    </row>
    <row r="1279" spans="1:19" ht="15.75" x14ac:dyDescent="0.25">
      <c r="A1279">
        <v>0</v>
      </c>
      <c r="B1279" t="s">
        <v>1411</v>
      </c>
      <c r="C1279" t="b">
        <f>+B1279=E1279</f>
        <v>1</v>
      </c>
      <c r="D1279" s="35">
        <v>141802</v>
      </c>
      <c r="E1279" s="36" t="s">
        <v>1411</v>
      </c>
      <c r="F1279" s="36" t="s">
        <v>391</v>
      </c>
      <c r="G1279" s="35">
        <v>1</v>
      </c>
      <c r="H1279" s="35">
        <v>2</v>
      </c>
      <c r="I1279" s="35">
        <v>2</v>
      </c>
      <c r="J1279" s="35">
        <v>11</v>
      </c>
      <c r="K1279" s="36" t="s">
        <v>458</v>
      </c>
      <c r="L1279" s="35">
        <v>11</v>
      </c>
      <c r="M1279" s="35">
        <v>840</v>
      </c>
      <c r="N1279" s="37">
        <v>895</v>
      </c>
      <c r="O1279" s="60"/>
      <c r="P1279" s="36" t="s">
        <v>424</v>
      </c>
      <c r="Q1279" s="35">
        <v>2</v>
      </c>
      <c r="R1279" s="60"/>
      <c r="S1279" s="35">
        <v>3</v>
      </c>
    </row>
    <row r="1280" spans="1:19" ht="15.75" x14ac:dyDescent="0.25">
      <c r="A1280">
        <v>0</v>
      </c>
      <c r="B1280" t="s">
        <v>131</v>
      </c>
      <c r="C1280" t="b">
        <f>+B1280=E1280</f>
        <v>1</v>
      </c>
      <c r="D1280" s="35">
        <v>185262</v>
      </c>
      <c r="E1280" s="36" t="s">
        <v>131</v>
      </c>
      <c r="F1280" s="36" t="s">
        <v>365</v>
      </c>
      <c r="G1280" s="35">
        <v>1</v>
      </c>
      <c r="H1280" s="35">
        <v>2</v>
      </c>
      <c r="I1280" s="35">
        <v>2</v>
      </c>
      <c r="J1280" s="35">
        <v>18</v>
      </c>
      <c r="K1280" s="36" t="s">
        <v>474</v>
      </c>
      <c r="L1280" s="35">
        <v>18</v>
      </c>
      <c r="M1280" s="35">
        <v>12667</v>
      </c>
      <c r="N1280" s="37">
        <v>11763</v>
      </c>
      <c r="O1280" s="37"/>
      <c r="P1280" s="36" t="s">
        <v>424</v>
      </c>
      <c r="Q1280" s="35">
        <v>1</v>
      </c>
      <c r="R1280" s="61">
        <v>2045</v>
      </c>
      <c r="S1280" s="35">
        <v>2</v>
      </c>
    </row>
    <row r="1281" spans="1:19" x14ac:dyDescent="0.2">
      <c r="A1281">
        <v>0</v>
      </c>
      <c r="D1281" s="54">
        <v>440031</v>
      </c>
      <c r="E1281" s="54" t="s">
        <v>3129</v>
      </c>
      <c r="F1281" s="57" t="s">
        <v>368</v>
      </c>
      <c r="G1281" s="58"/>
      <c r="H1281" s="54"/>
      <c r="I1281" s="54"/>
      <c r="J1281" s="54"/>
      <c r="K1281" s="57" t="s">
        <v>3355</v>
      </c>
      <c r="L1281" s="54"/>
      <c r="M1281" s="54"/>
      <c r="N1281" s="37">
        <v>162</v>
      </c>
      <c r="P1281" s="54"/>
      <c r="Q1281" s="54"/>
      <c r="R1281" s="63"/>
      <c r="S1281" s="54"/>
    </row>
    <row r="1282" spans="1:19" ht="15.75" x14ac:dyDescent="0.25">
      <c r="A1282">
        <v>0</v>
      </c>
      <c r="B1282" t="s">
        <v>198</v>
      </c>
      <c r="C1282" t="b">
        <f>+B1282=E1282</f>
        <v>1</v>
      </c>
      <c r="D1282" s="35">
        <v>183062</v>
      </c>
      <c r="E1282" s="36" t="s">
        <v>198</v>
      </c>
      <c r="F1282" s="36" t="s">
        <v>376</v>
      </c>
      <c r="G1282" s="35">
        <v>1</v>
      </c>
      <c r="H1282" s="35">
        <v>2</v>
      </c>
      <c r="I1282" s="35">
        <v>2</v>
      </c>
      <c r="J1282" s="35">
        <v>20</v>
      </c>
      <c r="K1282" s="36" t="s">
        <v>449</v>
      </c>
      <c r="L1282" s="35">
        <v>20</v>
      </c>
      <c r="M1282" s="35">
        <v>5067</v>
      </c>
      <c r="N1282" s="37">
        <v>4715</v>
      </c>
      <c r="O1282" s="37"/>
      <c r="P1282" s="36" t="s">
        <v>424</v>
      </c>
      <c r="Q1282" s="35">
        <v>1</v>
      </c>
      <c r="R1282" s="61">
        <v>2813</v>
      </c>
      <c r="S1282" s="35">
        <v>1</v>
      </c>
    </row>
    <row r="1283" spans="1:19" ht="15.75" x14ac:dyDescent="0.25">
      <c r="A1283">
        <v>0</v>
      </c>
      <c r="D1283" s="54">
        <v>192165</v>
      </c>
      <c r="E1283" s="54" t="s">
        <v>2491</v>
      </c>
      <c r="F1283" s="57" t="s">
        <v>357</v>
      </c>
      <c r="G1283" s="58"/>
      <c r="H1283" s="54"/>
      <c r="I1283" s="54"/>
      <c r="J1283" s="54"/>
      <c r="K1283" s="43" t="s">
        <v>3363</v>
      </c>
      <c r="L1283" s="54"/>
      <c r="M1283" s="54"/>
      <c r="N1283" s="37">
        <v>120</v>
      </c>
      <c r="P1283" s="54"/>
      <c r="Q1283" s="54"/>
      <c r="R1283" s="63"/>
      <c r="S1283" s="54"/>
    </row>
    <row r="1284" spans="1:19" x14ac:dyDescent="0.2">
      <c r="A1284">
        <v>0</v>
      </c>
      <c r="D1284" s="54">
        <v>135081</v>
      </c>
      <c r="E1284" s="54" t="s">
        <v>1918</v>
      </c>
      <c r="F1284" s="57" t="s">
        <v>390</v>
      </c>
      <c r="G1284" s="58"/>
      <c r="H1284" s="54"/>
      <c r="I1284" s="54"/>
      <c r="J1284" s="54"/>
      <c r="K1284" s="57" t="s">
        <v>3354</v>
      </c>
      <c r="L1284" s="54"/>
      <c r="M1284" s="54"/>
      <c r="N1284" s="37">
        <v>14166</v>
      </c>
      <c r="P1284" s="54"/>
      <c r="Q1284" s="54"/>
      <c r="R1284" s="54"/>
      <c r="S1284" s="54"/>
    </row>
    <row r="1285" spans="1:19" ht="15.75" x14ac:dyDescent="0.25">
      <c r="A1285">
        <v>0</v>
      </c>
      <c r="B1285" t="s">
        <v>1182</v>
      </c>
      <c r="C1285" t="b">
        <f>+B1285=E1285</f>
        <v>1</v>
      </c>
      <c r="D1285" s="35">
        <v>170550</v>
      </c>
      <c r="E1285" s="36" t="s">
        <v>1182</v>
      </c>
      <c r="F1285" s="36" t="s">
        <v>361</v>
      </c>
      <c r="G1285" s="35">
        <v>1</v>
      </c>
      <c r="H1285" s="35">
        <v>2</v>
      </c>
      <c r="I1285" s="35">
        <v>2</v>
      </c>
      <c r="J1285" s="35">
        <v>3</v>
      </c>
      <c r="K1285" s="36" t="s">
        <v>425</v>
      </c>
      <c r="L1285" s="35">
        <v>3</v>
      </c>
      <c r="M1285" s="35">
        <v>3506</v>
      </c>
      <c r="N1285" s="37">
        <v>3214</v>
      </c>
      <c r="O1285" s="35">
        <v>1</v>
      </c>
      <c r="P1285" s="36" t="s">
        <v>424</v>
      </c>
      <c r="Q1285" s="35">
        <v>2</v>
      </c>
      <c r="R1285" s="60"/>
      <c r="S1285" s="35">
        <v>3</v>
      </c>
    </row>
    <row r="1286" spans="1:19" ht="15.75" x14ac:dyDescent="0.25">
      <c r="A1286">
        <v>0</v>
      </c>
      <c r="B1286" t="s">
        <v>1238</v>
      </c>
      <c r="C1286" t="b">
        <f>+B1286=E1286</f>
        <v>1</v>
      </c>
      <c r="D1286" s="35">
        <v>161192</v>
      </c>
      <c r="E1286" s="36" t="s">
        <v>1238</v>
      </c>
      <c r="F1286" s="36" t="s">
        <v>384</v>
      </c>
      <c r="G1286" s="35">
        <v>1</v>
      </c>
      <c r="H1286" s="35">
        <v>2</v>
      </c>
      <c r="I1286" s="35">
        <v>2</v>
      </c>
      <c r="J1286" s="35">
        <v>2</v>
      </c>
      <c r="K1286" s="36" t="s">
        <v>425</v>
      </c>
      <c r="L1286" s="35">
        <v>2</v>
      </c>
      <c r="M1286" s="35">
        <v>1292</v>
      </c>
      <c r="N1286" s="37">
        <v>1201</v>
      </c>
      <c r="O1286" s="37"/>
      <c r="P1286" s="36" t="s">
        <v>424</v>
      </c>
      <c r="Q1286" s="35">
        <v>2</v>
      </c>
      <c r="R1286" s="60"/>
      <c r="S1286" s="35">
        <v>3</v>
      </c>
    </row>
    <row r="1287" spans="1:19" ht="15.75" x14ac:dyDescent="0.25">
      <c r="A1287">
        <v>0</v>
      </c>
      <c r="B1287" t="s">
        <v>1427</v>
      </c>
      <c r="C1287" t="b">
        <f>+B1287=E1287</f>
        <v>1</v>
      </c>
      <c r="D1287" s="35">
        <v>140164</v>
      </c>
      <c r="E1287" s="36" t="s">
        <v>1427</v>
      </c>
      <c r="F1287" s="36" t="s">
        <v>359</v>
      </c>
      <c r="G1287" s="35">
        <v>1</v>
      </c>
      <c r="H1287" s="35">
        <v>2</v>
      </c>
      <c r="I1287" s="35">
        <v>2</v>
      </c>
      <c r="J1287" s="35">
        <v>18</v>
      </c>
      <c r="K1287" s="36" t="s">
        <v>474</v>
      </c>
      <c r="L1287" s="35">
        <v>18</v>
      </c>
      <c r="M1287" s="35">
        <v>19427</v>
      </c>
      <c r="N1287" s="37">
        <v>20441</v>
      </c>
      <c r="O1287" s="37"/>
      <c r="P1287" s="36" t="s">
        <v>424</v>
      </c>
      <c r="Q1287" s="35">
        <v>1</v>
      </c>
      <c r="R1287" s="61">
        <v>3044</v>
      </c>
      <c r="S1287" s="35">
        <v>1</v>
      </c>
    </row>
    <row r="1288" spans="1:19" ht="15.75" x14ac:dyDescent="0.25">
      <c r="A1288">
        <v>0</v>
      </c>
      <c r="D1288" s="54">
        <v>177816</v>
      </c>
      <c r="E1288" s="54" t="s">
        <v>2370</v>
      </c>
      <c r="F1288" s="57" t="s">
        <v>398</v>
      </c>
      <c r="G1288" s="58"/>
      <c r="H1288" s="54"/>
      <c r="I1288" s="54"/>
      <c r="J1288" s="54"/>
      <c r="K1288" s="43" t="s">
        <v>3363</v>
      </c>
      <c r="L1288" s="54"/>
      <c r="M1288" s="54"/>
      <c r="N1288" s="37">
        <v>123</v>
      </c>
      <c r="P1288" s="54"/>
      <c r="Q1288" s="54"/>
      <c r="R1288" s="63"/>
      <c r="S1288" s="54"/>
    </row>
    <row r="1289" spans="1:19" ht="15.75" x14ac:dyDescent="0.25">
      <c r="A1289">
        <v>0</v>
      </c>
      <c r="B1289" t="s">
        <v>881</v>
      </c>
      <c r="C1289" t="b">
        <f t="shared" ref="C1289:C1296" si="23">+B1289=E1289</f>
        <v>1</v>
      </c>
      <c r="D1289" s="35">
        <v>203447</v>
      </c>
      <c r="E1289" s="36" t="s">
        <v>881</v>
      </c>
      <c r="F1289" s="36" t="s">
        <v>383</v>
      </c>
      <c r="G1289" s="35">
        <v>1</v>
      </c>
      <c r="H1289" s="35">
        <v>2</v>
      </c>
      <c r="I1289" s="35">
        <v>2</v>
      </c>
      <c r="J1289" s="35">
        <v>12</v>
      </c>
      <c r="K1289" s="36" t="s">
        <v>425</v>
      </c>
      <c r="L1289" s="35">
        <v>12</v>
      </c>
      <c r="M1289" s="35">
        <v>1740</v>
      </c>
      <c r="N1289" s="37">
        <v>1344</v>
      </c>
      <c r="O1289" s="37"/>
      <c r="P1289" s="36" t="s">
        <v>424</v>
      </c>
      <c r="Q1289" s="35">
        <v>2</v>
      </c>
      <c r="R1289" s="37"/>
      <c r="S1289" s="35">
        <v>3</v>
      </c>
    </row>
    <row r="1290" spans="1:19" ht="15.75" x14ac:dyDescent="0.25">
      <c r="A1290">
        <v>0</v>
      </c>
      <c r="B1290" t="s">
        <v>880</v>
      </c>
      <c r="C1290" t="b">
        <f t="shared" si="23"/>
        <v>1</v>
      </c>
      <c r="D1290" s="35">
        <v>203456</v>
      </c>
      <c r="E1290" s="36" t="s">
        <v>880</v>
      </c>
      <c r="F1290" s="36" t="s">
        <v>383</v>
      </c>
      <c r="G1290" s="35">
        <v>1</v>
      </c>
      <c r="H1290" s="35">
        <v>2</v>
      </c>
      <c r="I1290" s="35">
        <v>2</v>
      </c>
      <c r="J1290" s="35">
        <v>11</v>
      </c>
      <c r="K1290" s="36" t="s">
        <v>458</v>
      </c>
      <c r="L1290" s="35">
        <v>11</v>
      </c>
      <c r="M1290" s="35">
        <v>981</v>
      </c>
      <c r="N1290" s="37">
        <v>813</v>
      </c>
      <c r="O1290" s="37"/>
      <c r="P1290" s="36" t="s">
        <v>424</v>
      </c>
      <c r="Q1290" s="35">
        <v>2</v>
      </c>
      <c r="R1290" s="37"/>
      <c r="S1290" s="35">
        <v>3</v>
      </c>
    </row>
    <row r="1291" spans="1:19" ht="15.75" x14ac:dyDescent="0.25">
      <c r="A1291">
        <v>0</v>
      </c>
      <c r="B1291" t="s">
        <v>874</v>
      </c>
      <c r="C1291" t="b">
        <f t="shared" si="23"/>
        <v>1</v>
      </c>
      <c r="D1291" s="35">
        <v>203526</v>
      </c>
      <c r="E1291" s="36" t="s">
        <v>874</v>
      </c>
      <c r="F1291" s="36" t="s">
        <v>383</v>
      </c>
      <c r="G1291" s="35">
        <v>1</v>
      </c>
      <c r="H1291" s="35">
        <v>2</v>
      </c>
      <c r="I1291" s="35">
        <v>2</v>
      </c>
      <c r="J1291" s="35">
        <v>12</v>
      </c>
      <c r="K1291" s="36" t="s">
        <v>425</v>
      </c>
      <c r="L1291" s="35">
        <v>12</v>
      </c>
      <c r="M1291" s="35">
        <v>1584</v>
      </c>
      <c r="N1291" s="37">
        <v>1422</v>
      </c>
      <c r="O1291" s="37"/>
      <c r="P1291" s="36" t="s">
        <v>424</v>
      </c>
      <c r="Q1291" s="35">
        <v>2</v>
      </c>
      <c r="R1291" s="37"/>
      <c r="S1291" s="35">
        <v>3</v>
      </c>
    </row>
    <row r="1292" spans="1:19" ht="15.75" x14ac:dyDescent="0.25">
      <c r="A1292">
        <v>0</v>
      </c>
      <c r="B1292" t="s">
        <v>875</v>
      </c>
      <c r="C1292" t="b">
        <f t="shared" si="23"/>
        <v>1</v>
      </c>
      <c r="D1292" s="35">
        <v>203517</v>
      </c>
      <c r="E1292" s="36" t="s">
        <v>875</v>
      </c>
      <c r="F1292" s="36" t="s">
        <v>383</v>
      </c>
      <c r="G1292" s="35">
        <v>1</v>
      </c>
      <c r="H1292" s="35">
        <v>2</v>
      </c>
      <c r="I1292" s="35">
        <v>2</v>
      </c>
      <c r="J1292" s="35">
        <v>16</v>
      </c>
      <c r="K1292" s="36" t="s">
        <v>530</v>
      </c>
      <c r="L1292" s="35">
        <v>16</v>
      </c>
      <c r="M1292" s="35">
        <v>23069</v>
      </c>
      <c r="N1292" s="37">
        <v>24549</v>
      </c>
      <c r="O1292" s="53">
        <v>1</v>
      </c>
      <c r="P1292" s="36" t="s">
        <v>424</v>
      </c>
      <c r="Q1292" s="35">
        <v>1</v>
      </c>
      <c r="R1292" s="61">
        <v>6401</v>
      </c>
      <c r="S1292" s="35">
        <v>2</v>
      </c>
    </row>
    <row r="1293" spans="1:19" ht="15.75" x14ac:dyDescent="0.25">
      <c r="A1293">
        <v>0</v>
      </c>
      <c r="B1293" t="s">
        <v>876</v>
      </c>
      <c r="C1293" t="b">
        <f t="shared" si="23"/>
        <v>1</v>
      </c>
      <c r="D1293" s="35">
        <v>203492</v>
      </c>
      <c r="E1293" s="36" t="s">
        <v>876</v>
      </c>
      <c r="F1293" s="36" t="s">
        <v>383</v>
      </c>
      <c r="G1293" s="35">
        <v>1</v>
      </c>
      <c r="H1293" s="35">
        <v>2</v>
      </c>
      <c r="I1293" s="35">
        <v>2</v>
      </c>
      <c r="J1293" s="35">
        <v>23</v>
      </c>
      <c r="K1293" s="36" t="s">
        <v>515</v>
      </c>
      <c r="L1293" s="35">
        <v>23</v>
      </c>
      <c r="M1293" s="35">
        <v>1564</v>
      </c>
      <c r="N1293" s="37">
        <v>1164</v>
      </c>
      <c r="O1293" s="37"/>
      <c r="P1293" s="36" t="s">
        <v>424</v>
      </c>
      <c r="Q1293" s="35">
        <v>2</v>
      </c>
      <c r="R1293" s="60"/>
      <c r="S1293" s="35">
        <v>3</v>
      </c>
    </row>
    <row r="1294" spans="1:19" ht="15.75" x14ac:dyDescent="0.25">
      <c r="A1294">
        <v>0</v>
      </c>
      <c r="B1294" t="s">
        <v>879</v>
      </c>
      <c r="C1294" t="b">
        <f t="shared" si="23"/>
        <v>1</v>
      </c>
      <c r="D1294" s="35">
        <v>203465</v>
      </c>
      <c r="E1294" s="36" t="s">
        <v>879</v>
      </c>
      <c r="F1294" s="36" t="s">
        <v>383</v>
      </c>
      <c r="G1294" s="35">
        <v>1</v>
      </c>
      <c r="H1294" s="35">
        <v>2</v>
      </c>
      <c r="I1294" s="35">
        <v>2</v>
      </c>
      <c r="J1294" s="35">
        <v>12</v>
      </c>
      <c r="K1294" s="36" t="s">
        <v>425</v>
      </c>
      <c r="L1294" s="35">
        <v>12</v>
      </c>
      <c r="M1294" s="35">
        <v>3704</v>
      </c>
      <c r="N1294" s="37">
        <v>3291</v>
      </c>
      <c r="O1294" s="37"/>
      <c r="P1294" s="36" t="s">
        <v>424</v>
      </c>
      <c r="Q1294" s="35">
        <v>2</v>
      </c>
      <c r="R1294" s="37"/>
      <c r="S1294" s="35">
        <v>3</v>
      </c>
    </row>
    <row r="1295" spans="1:19" ht="15.75" x14ac:dyDescent="0.25">
      <c r="A1295">
        <v>0</v>
      </c>
      <c r="B1295" t="s">
        <v>878</v>
      </c>
      <c r="C1295" t="b">
        <f t="shared" si="23"/>
        <v>1</v>
      </c>
      <c r="D1295" s="35">
        <v>203474</v>
      </c>
      <c r="E1295" s="36" t="s">
        <v>878</v>
      </c>
      <c r="F1295" s="36" t="s">
        <v>383</v>
      </c>
      <c r="G1295" s="35">
        <v>1</v>
      </c>
      <c r="H1295" s="35">
        <v>2</v>
      </c>
      <c r="I1295" s="35">
        <v>2</v>
      </c>
      <c r="J1295" s="35">
        <v>12</v>
      </c>
      <c r="K1295" s="36" t="s">
        <v>425</v>
      </c>
      <c r="L1295" s="35">
        <v>12</v>
      </c>
      <c r="M1295" s="35">
        <v>2350</v>
      </c>
      <c r="N1295" s="37">
        <v>1797</v>
      </c>
      <c r="O1295" s="37"/>
      <c r="P1295" s="36" t="s">
        <v>424</v>
      </c>
      <c r="Q1295" s="35">
        <v>2</v>
      </c>
      <c r="R1295" s="60"/>
      <c r="S1295" s="35">
        <v>3</v>
      </c>
    </row>
    <row r="1296" spans="1:19" ht="15.75" x14ac:dyDescent="0.25">
      <c r="A1296">
        <v>0</v>
      </c>
      <c r="B1296" t="s">
        <v>877</v>
      </c>
      <c r="C1296" t="b">
        <f t="shared" si="23"/>
        <v>1</v>
      </c>
      <c r="D1296" s="35">
        <v>203483</v>
      </c>
      <c r="E1296" s="36" t="s">
        <v>877</v>
      </c>
      <c r="F1296" s="36" t="s">
        <v>383</v>
      </c>
      <c r="G1296" s="35">
        <v>1</v>
      </c>
      <c r="H1296" s="35">
        <v>2</v>
      </c>
      <c r="I1296" s="35">
        <v>2</v>
      </c>
      <c r="J1296" s="35">
        <v>11</v>
      </c>
      <c r="K1296" s="36" t="s">
        <v>458</v>
      </c>
      <c r="L1296" s="35">
        <v>11</v>
      </c>
      <c r="M1296" s="35">
        <v>2043</v>
      </c>
      <c r="N1296" s="37">
        <v>1492</v>
      </c>
      <c r="O1296" s="37"/>
      <c r="P1296" s="36" t="s">
        <v>424</v>
      </c>
      <c r="Q1296" s="35">
        <v>2</v>
      </c>
      <c r="R1296" s="60"/>
      <c r="S1296" s="35">
        <v>3</v>
      </c>
    </row>
    <row r="1297" spans="1:19" x14ac:dyDescent="0.2">
      <c r="A1297">
        <v>0</v>
      </c>
      <c r="D1297" s="54">
        <v>157100</v>
      </c>
      <c r="E1297" s="54" t="s">
        <v>2154</v>
      </c>
      <c r="F1297" s="57" t="s">
        <v>396</v>
      </c>
      <c r="G1297" s="58"/>
      <c r="H1297" s="54"/>
      <c r="I1297" s="54"/>
      <c r="J1297" s="54"/>
      <c r="K1297" s="57" t="s">
        <v>3349</v>
      </c>
      <c r="L1297" s="54"/>
      <c r="M1297" s="54"/>
      <c r="N1297" s="37">
        <v>534</v>
      </c>
      <c r="P1297" s="54"/>
      <c r="Q1297" s="54"/>
      <c r="R1297" s="63"/>
      <c r="S1297" s="54"/>
    </row>
    <row r="1298" spans="1:19" ht="15.75" x14ac:dyDescent="0.25">
      <c r="A1298">
        <v>0</v>
      </c>
      <c r="D1298" s="54">
        <v>157030</v>
      </c>
      <c r="E1298" s="54" t="s">
        <v>2152</v>
      </c>
      <c r="F1298" s="57" t="s">
        <v>396</v>
      </c>
      <c r="G1298" s="58"/>
      <c r="H1298" s="54"/>
      <c r="I1298" s="54"/>
      <c r="J1298" s="54"/>
      <c r="K1298" s="43" t="s">
        <v>3363</v>
      </c>
      <c r="L1298" s="54"/>
      <c r="M1298" s="54"/>
      <c r="N1298" s="37">
        <v>70</v>
      </c>
      <c r="P1298" s="54"/>
      <c r="Q1298" s="54"/>
      <c r="R1298" s="63"/>
      <c r="S1298" s="54"/>
    </row>
    <row r="1299" spans="1:19" ht="15.75" x14ac:dyDescent="0.25">
      <c r="A1299">
        <v>0</v>
      </c>
      <c r="B1299" t="s">
        <v>1285</v>
      </c>
      <c r="C1299" t="b">
        <f>+B1299=E1299</f>
        <v>1</v>
      </c>
      <c r="D1299" s="35">
        <v>157058</v>
      </c>
      <c r="E1299" s="36" t="s">
        <v>1285</v>
      </c>
      <c r="F1299" s="36" t="s">
        <v>396</v>
      </c>
      <c r="G1299" s="35">
        <v>1</v>
      </c>
      <c r="H1299" s="35">
        <v>2</v>
      </c>
      <c r="I1299" s="35">
        <v>2</v>
      </c>
      <c r="J1299" s="35">
        <v>21</v>
      </c>
      <c r="K1299" s="36" t="s">
        <v>453</v>
      </c>
      <c r="L1299" s="35">
        <v>21</v>
      </c>
      <c r="M1299" s="35">
        <v>2454</v>
      </c>
      <c r="N1299" s="37">
        <v>2144</v>
      </c>
      <c r="O1299" s="37"/>
      <c r="P1299" s="36" t="s">
        <v>424</v>
      </c>
      <c r="Q1299" s="35">
        <v>1</v>
      </c>
      <c r="R1299" s="35">
        <v>1316</v>
      </c>
      <c r="S1299" s="35">
        <v>1</v>
      </c>
    </row>
    <row r="1300" spans="1:19" x14ac:dyDescent="0.2">
      <c r="A1300">
        <v>0</v>
      </c>
      <c r="D1300" s="54">
        <v>157076</v>
      </c>
      <c r="E1300" s="54" t="s">
        <v>2153</v>
      </c>
      <c r="F1300" s="57" t="s">
        <v>396</v>
      </c>
      <c r="G1300" s="58"/>
      <c r="H1300" s="54"/>
      <c r="I1300" s="54"/>
      <c r="J1300" s="54"/>
      <c r="K1300" s="57" t="s">
        <v>3349</v>
      </c>
      <c r="L1300" s="54"/>
      <c r="M1300" s="54"/>
      <c r="N1300" s="37">
        <v>635</v>
      </c>
      <c r="O1300" s="54"/>
      <c r="P1300" s="54"/>
      <c r="Q1300" s="54"/>
      <c r="R1300" s="54"/>
      <c r="S1300" s="54"/>
    </row>
    <row r="1301" spans="1:19" x14ac:dyDescent="0.2">
      <c r="A1301">
        <v>0</v>
      </c>
      <c r="D1301" s="54">
        <v>203535</v>
      </c>
      <c r="E1301" s="54" t="s">
        <v>2653</v>
      </c>
      <c r="F1301" s="57" t="s">
        <v>383</v>
      </c>
      <c r="G1301" s="58"/>
      <c r="H1301" s="54"/>
      <c r="I1301" s="54"/>
      <c r="J1301" s="54"/>
      <c r="K1301" s="57" t="s">
        <v>3348</v>
      </c>
      <c r="L1301" s="54"/>
      <c r="M1301" s="54"/>
      <c r="N1301" s="37">
        <v>1699</v>
      </c>
      <c r="O1301" s="54"/>
      <c r="P1301" s="54"/>
      <c r="Q1301" s="54"/>
      <c r="R1301" s="54"/>
      <c r="S1301" s="54"/>
    </row>
    <row r="1302" spans="1:19" x14ac:dyDescent="0.2">
      <c r="A1302">
        <v>0</v>
      </c>
      <c r="D1302" s="54">
        <v>203544</v>
      </c>
      <c r="E1302" s="54" t="s">
        <v>2654</v>
      </c>
      <c r="F1302" s="57" t="s">
        <v>383</v>
      </c>
      <c r="G1302" s="58"/>
      <c r="H1302" s="54"/>
      <c r="I1302" s="54"/>
      <c r="J1302" s="54"/>
      <c r="K1302" s="57" t="s">
        <v>3367</v>
      </c>
      <c r="L1302" s="54"/>
      <c r="M1302" s="54"/>
      <c r="N1302" s="37">
        <v>647</v>
      </c>
      <c r="P1302" s="54"/>
      <c r="Q1302" s="54"/>
      <c r="R1302" s="54"/>
      <c r="S1302" s="54"/>
    </row>
    <row r="1303" spans="1:19" x14ac:dyDescent="0.2">
      <c r="A1303">
        <v>0</v>
      </c>
      <c r="D1303" s="54">
        <v>169983</v>
      </c>
      <c r="E1303" s="54" t="s">
        <v>2287</v>
      </c>
      <c r="F1303" s="57" t="s">
        <v>361</v>
      </c>
      <c r="G1303" s="58"/>
      <c r="H1303" s="54"/>
      <c r="I1303" s="54"/>
      <c r="J1303" s="54"/>
      <c r="K1303" s="57" t="s">
        <v>3350</v>
      </c>
      <c r="L1303" s="54"/>
      <c r="M1303" s="54"/>
      <c r="N1303" s="37">
        <v>1756</v>
      </c>
      <c r="P1303" s="54"/>
      <c r="Q1303" s="54"/>
      <c r="R1303" s="54"/>
      <c r="S1303" s="54"/>
    </row>
    <row r="1304" spans="1:19" x14ac:dyDescent="0.2">
      <c r="A1304">
        <v>0</v>
      </c>
      <c r="D1304" s="54">
        <v>192192</v>
      </c>
      <c r="E1304" s="54" t="s">
        <v>2492</v>
      </c>
      <c r="F1304" s="57" t="s">
        <v>357</v>
      </c>
      <c r="G1304" s="58"/>
      <c r="H1304" s="54"/>
      <c r="I1304" s="54"/>
      <c r="J1304" s="54"/>
      <c r="K1304" s="57" t="s">
        <v>3351</v>
      </c>
      <c r="L1304" s="54"/>
      <c r="M1304" s="54"/>
      <c r="N1304" s="37">
        <v>1806</v>
      </c>
      <c r="P1304" s="54"/>
      <c r="Q1304" s="54"/>
      <c r="R1304" s="63"/>
      <c r="S1304" s="54"/>
    </row>
    <row r="1305" spans="1:19" x14ac:dyDescent="0.2">
      <c r="A1305">
        <v>0</v>
      </c>
      <c r="D1305" s="54">
        <v>213303</v>
      </c>
      <c r="E1305" s="54" t="s">
        <v>2759</v>
      </c>
      <c r="F1305" s="57" t="s">
        <v>379</v>
      </c>
      <c r="G1305" s="58"/>
      <c r="H1305" s="54"/>
      <c r="I1305" s="54"/>
      <c r="J1305" s="54"/>
      <c r="K1305" s="57" t="s">
        <v>3349</v>
      </c>
      <c r="L1305" s="54"/>
      <c r="M1305" s="54"/>
      <c r="N1305" s="37">
        <v>1426</v>
      </c>
      <c r="P1305" s="54"/>
      <c r="Q1305" s="54"/>
      <c r="R1305" s="54"/>
      <c r="S1305" s="54"/>
    </row>
    <row r="1306" spans="1:19" ht="15.75" x14ac:dyDescent="0.25">
      <c r="A1306">
        <v>0</v>
      </c>
      <c r="B1306" t="s">
        <v>691</v>
      </c>
      <c r="C1306" t="b">
        <f>+B1306=E1306</f>
        <v>1</v>
      </c>
      <c r="D1306" s="35">
        <v>226019</v>
      </c>
      <c r="E1306" s="36" t="s">
        <v>691</v>
      </c>
      <c r="F1306" s="36" t="s">
        <v>366</v>
      </c>
      <c r="G1306" s="35">
        <v>1</v>
      </c>
      <c r="H1306" s="35">
        <v>2</v>
      </c>
      <c r="I1306" s="35">
        <v>2</v>
      </c>
      <c r="J1306" s="35">
        <v>2</v>
      </c>
      <c r="K1306" s="36" t="s">
        <v>425</v>
      </c>
      <c r="L1306" s="35">
        <v>2</v>
      </c>
      <c r="M1306" s="35">
        <v>4363</v>
      </c>
      <c r="N1306" s="37">
        <v>3712</v>
      </c>
      <c r="O1306" s="61">
        <v>1</v>
      </c>
      <c r="P1306" s="36" t="s">
        <v>424</v>
      </c>
      <c r="Q1306" s="35">
        <v>1</v>
      </c>
      <c r="R1306" s="61">
        <v>500</v>
      </c>
      <c r="S1306" s="35">
        <v>2</v>
      </c>
    </row>
    <row r="1307" spans="1:19" x14ac:dyDescent="0.2">
      <c r="A1307">
        <v>0</v>
      </c>
      <c r="D1307" s="54">
        <v>220516</v>
      </c>
      <c r="E1307" s="54" t="s">
        <v>2869</v>
      </c>
      <c r="F1307" s="57" t="s">
        <v>388</v>
      </c>
      <c r="G1307" s="58"/>
      <c r="H1307" s="54"/>
      <c r="I1307" s="54"/>
      <c r="J1307" s="54"/>
      <c r="K1307" s="57" t="s">
        <v>3350</v>
      </c>
      <c r="L1307" s="54"/>
      <c r="M1307" s="54"/>
      <c r="N1307" s="37">
        <v>2449</v>
      </c>
      <c r="P1307" s="54"/>
      <c r="Q1307" s="54"/>
      <c r="R1307" s="63"/>
      <c r="S1307" s="54"/>
    </row>
    <row r="1308" spans="1:19" x14ac:dyDescent="0.2">
      <c r="A1308">
        <v>0</v>
      </c>
      <c r="D1308" s="54">
        <v>213321</v>
      </c>
      <c r="E1308" s="54" t="s">
        <v>2760</v>
      </c>
      <c r="F1308" s="57" t="s">
        <v>379</v>
      </c>
      <c r="G1308" s="58"/>
      <c r="H1308" s="54"/>
      <c r="I1308" s="54"/>
      <c r="J1308" s="54"/>
      <c r="K1308" s="57" t="s">
        <v>3351</v>
      </c>
      <c r="L1308" s="54"/>
      <c r="M1308" s="54"/>
      <c r="N1308" s="37">
        <v>2146</v>
      </c>
      <c r="P1308" s="54"/>
      <c r="Q1308" s="54"/>
      <c r="R1308" s="63"/>
      <c r="S1308" s="54"/>
    </row>
    <row r="1309" spans="1:19" ht="15.75" x14ac:dyDescent="0.25">
      <c r="A1309">
        <v>0</v>
      </c>
      <c r="D1309" s="54">
        <v>439701</v>
      </c>
      <c r="E1309" s="54" t="s">
        <v>3125</v>
      </c>
      <c r="F1309" s="57" t="s">
        <v>368</v>
      </c>
      <c r="G1309" s="58"/>
      <c r="H1309" s="54"/>
      <c r="I1309" s="54"/>
      <c r="J1309" s="54"/>
      <c r="K1309" s="43" t="s">
        <v>3363</v>
      </c>
      <c r="L1309" s="54"/>
      <c r="M1309" s="54"/>
      <c r="N1309" s="37">
        <v>362</v>
      </c>
      <c r="P1309" s="54"/>
      <c r="Q1309" s="54"/>
      <c r="R1309" s="63"/>
      <c r="S1309" s="54"/>
    </row>
    <row r="1310" spans="1:19" ht="15.75" x14ac:dyDescent="0.25">
      <c r="A1310">
        <v>0</v>
      </c>
      <c r="B1310" t="s">
        <v>1327</v>
      </c>
      <c r="C1310" t="b">
        <f>+B1310=E1310</f>
        <v>1</v>
      </c>
      <c r="D1310" s="35">
        <v>153737</v>
      </c>
      <c r="E1310" s="36" t="s">
        <v>1327</v>
      </c>
      <c r="F1310" s="36" t="s">
        <v>392</v>
      </c>
      <c r="G1310" s="35">
        <v>1</v>
      </c>
      <c r="H1310" s="35">
        <v>2</v>
      </c>
      <c r="I1310" s="35">
        <v>2</v>
      </c>
      <c r="J1310" s="35">
        <v>3</v>
      </c>
      <c r="K1310" s="36" t="s">
        <v>425</v>
      </c>
      <c r="L1310" s="35">
        <v>3</v>
      </c>
      <c r="M1310" s="35">
        <v>12831</v>
      </c>
      <c r="N1310" s="37">
        <v>9685</v>
      </c>
      <c r="O1310" s="61">
        <v>1</v>
      </c>
      <c r="P1310" s="36" t="s">
        <v>424</v>
      </c>
      <c r="Q1310" s="35">
        <v>2</v>
      </c>
      <c r="R1310" s="60"/>
      <c r="S1310" s="35">
        <v>3</v>
      </c>
    </row>
    <row r="1311" spans="1:19" ht="15.75" x14ac:dyDescent="0.25">
      <c r="A1311">
        <v>0</v>
      </c>
      <c r="B1311" t="s">
        <v>1181</v>
      </c>
      <c r="C1311" t="b">
        <f>+B1311=E1311</f>
        <v>1</v>
      </c>
      <c r="D1311" s="35">
        <v>170587</v>
      </c>
      <c r="E1311" s="36" t="s">
        <v>1181</v>
      </c>
      <c r="F1311" s="36" t="s">
        <v>361</v>
      </c>
      <c r="G1311" s="35">
        <v>1</v>
      </c>
      <c r="H1311" s="35">
        <v>2</v>
      </c>
      <c r="I1311" s="35">
        <v>2</v>
      </c>
      <c r="J1311" s="35">
        <v>2</v>
      </c>
      <c r="K1311" s="36" t="s">
        <v>425</v>
      </c>
      <c r="L1311" s="35">
        <v>2</v>
      </c>
      <c r="M1311" s="35">
        <v>1261</v>
      </c>
      <c r="N1311" s="37">
        <v>1067</v>
      </c>
      <c r="O1311" s="37"/>
      <c r="P1311" s="36" t="s">
        <v>424</v>
      </c>
      <c r="Q1311" s="35">
        <v>2</v>
      </c>
      <c r="R1311" s="37"/>
      <c r="S1311" s="35">
        <v>3</v>
      </c>
    </row>
    <row r="1312" spans="1:19" ht="15.75" x14ac:dyDescent="0.25">
      <c r="A1312">
        <v>0</v>
      </c>
      <c r="B1312" t="s">
        <v>1377</v>
      </c>
      <c r="C1312" t="b">
        <f>+B1312=E1312</f>
        <v>1</v>
      </c>
      <c r="D1312" s="35">
        <v>146418</v>
      </c>
      <c r="E1312" s="36" t="s">
        <v>1377</v>
      </c>
      <c r="F1312" s="36" t="s">
        <v>363</v>
      </c>
      <c r="G1312" s="35">
        <v>1</v>
      </c>
      <c r="H1312" s="35">
        <v>2</v>
      </c>
      <c r="I1312" s="35">
        <v>2</v>
      </c>
      <c r="J1312" s="35">
        <v>4</v>
      </c>
      <c r="K1312" s="36" t="s">
        <v>425</v>
      </c>
      <c r="L1312" s="35">
        <v>4</v>
      </c>
      <c r="M1312" s="35">
        <v>3394</v>
      </c>
      <c r="N1312" s="37">
        <v>3143</v>
      </c>
      <c r="O1312" s="35">
        <v>1</v>
      </c>
      <c r="P1312" s="36" t="s">
        <v>424</v>
      </c>
      <c r="Q1312" s="35">
        <v>2</v>
      </c>
      <c r="R1312" s="60"/>
      <c r="S1312" s="35">
        <v>3</v>
      </c>
    </row>
    <row r="1313" spans="1:19" ht="15.75" x14ac:dyDescent="0.25">
      <c r="A1313">
        <v>0</v>
      </c>
      <c r="B1313" t="s">
        <v>479</v>
      </c>
      <c r="C1313" t="b">
        <f>+B1313=E1313</f>
        <v>1</v>
      </c>
      <c r="D1313" s="35">
        <v>428392</v>
      </c>
      <c r="E1313" s="36" t="s">
        <v>479</v>
      </c>
      <c r="F1313" s="36" t="s">
        <v>378</v>
      </c>
      <c r="G1313" s="35">
        <v>1</v>
      </c>
      <c r="H1313" s="35">
        <v>2</v>
      </c>
      <c r="I1313" s="35">
        <v>2</v>
      </c>
      <c r="J1313" s="35">
        <v>1</v>
      </c>
      <c r="K1313" s="36" t="s">
        <v>425</v>
      </c>
      <c r="L1313" s="35">
        <v>1</v>
      </c>
      <c r="M1313" s="35">
        <v>987</v>
      </c>
      <c r="N1313" s="37">
        <v>799</v>
      </c>
      <c r="O1313" s="37"/>
      <c r="P1313" s="36" t="s">
        <v>424</v>
      </c>
      <c r="Q1313" s="35">
        <v>2</v>
      </c>
      <c r="R1313" s="60"/>
      <c r="S1313" s="35">
        <v>3</v>
      </c>
    </row>
    <row r="1314" spans="1:19" x14ac:dyDescent="0.2">
      <c r="A1314">
        <v>0</v>
      </c>
      <c r="D1314" s="54">
        <v>260956</v>
      </c>
      <c r="E1314" s="54" t="s">
        <v>3053</v>
      </c>
      <c r="F1314" s="57" t="s">
        <v>363</v>
      </c>
      <c r="G1314" s="58"/>
      <c r="H1314" s="54"/>
      <c r="I1314" s="54"/>
      <c r="J1314" s="54"/>
      <c r="K1314" s="57" t="s">
        <v>3371</v>
      </c>
      <c r="L1314" s="54"/>
      <c r="M1314" s="54"/>
      <c r="N1314" s="37">
        <v>184</v>
      </c>
      <c r="P1314" s="54"/>
      <c r="Q1314" s="54"/>
      <c r="R1314" s="63"/>
      <c r="S1314" s="54"/>
    </row>
    <row r="1315" spans="1:19" x14ac:dyDescent="0.2">
      <c r="A1315">
        <v>0</v>
      </c>
      <c r="D1315" s="54">
        <v>146427</v>
      </c>
      <c r="E1315" s="54" t="s">
        <v>2005</v>
      </c>
      <c r="F1315" s="57" t="s">
        <v>363</v>
      </c>
      <c r="G1315" s="58"/>
      <c r="H1315" s="54"/>
      <c r="I1315" s="54"/>
      <c r="J1315" s="54"/>
      <c r="K1315" s="57" t="s">
        <v>3348</v>
      </c>
      <c r="L1315" s="54"/>
      <c r="M1315" s="54"/>
      <c r="N1315" s="37">
        <v>1409</v>
      </c>
      <c r="P1315" s="54"/>
      <c r="Q1315" s="54"/>
      <c r="R1315" s="63"/>
      <c r="S1315" s="54"/>
    </row>
    <row r="1316" spans="1:19" ht="15.75" x14ac:dyDescent="0.25">
      <c r="A1316">
        <v>0</v>
      </c>
      <c r="B1316" t="s">
        <v>249</v>
      </c>
      <c r="C1316" t="b">
        <f>+B1316=E1316</f>
        <v>1</v>
      </c>
      <c r="D1316" s="35">
        <v>213349</v>
      </c>
      <c r="E1316" s="36" t="s">
        <v>249</v>
      </c>
      <c r="F1316" s="36" t="s">
        <v>379</v>
      </c>
      <c r="G1316" s="35">
        <v>1</v>
      </c>
      <c r="H1316" s="35">
        <v>2</v>
      </c>
      <c r="I1316" s="35">
        <v>2</v>
      </c>
      <c r="J1316" s="35">
        <v>18</v>
      </c>
      <c r="K1316" s="36" t="s">
        <v>474</v>
      </c>
      <c r="L1316" s="35">
        <v>18</v>
      </c>
      <c r="M1316" s="35">
        <v>9704</v>
      </c>
      <c r="N1316" s="37">
        <v>8919</v>
      </c>
      <c r="O1316" s="37"/>
      <c r="P1316" s="36" t="s">
        <v>424</v>
      </c>
      <c r="Q1316" s="35">
        <v>1</v>
      </c>
      <c r="R1316" s="61">
        <v>4500</v>
      </c>
      <c r="S1316" s="35">
        <v>1</v>
      </c>
    </row>
    <row r="1317" spans="1:19" x14ac:dyDescent="0.2">
      <c r="A1317">
        <v>0</v>
      </c>
      <c r="D1317" s="54">
        <v>171881</v>
      </c>
      <c r="E1317" s="54" t="s">
        <v>2300</v>
      </c>
      <c r="F1317" s="57" t="s">
        <v>361</v>
      </c>
      <c r="G1317" s="58"/>
      <c r="H1317" s="54"/>
      <c r="I1317" s="54"/>
      <c r="J1317" s="54"/>
      <c r="K1317" s="57" t="s">
        <v>3349</v>
      </c>
      <c r="L1317" s="54"/>
      <c r="M1317" s="54"/>
      <c r="N1317" s="37">
        <v>265</v>
      </c>
      <c r="P1317" s="54"/>
      <c r="Q1317" s="54"/>
      <c r="R1317" s="63"/>
      <c r="S1317" s="54"/>
    </row>
    <row r="1318" spans="1:19" ht="15.75" x14ac:dyDescent="0.25">
      <c r="A1318">
        <v>0</v>
      </c>
      <c r="B1318" t="s">
        <v>1250</v>
      </c>
      <c r="C1318" t="b">
        <f>+B1318=E1318</f>
        <v>1</v>
      </c>
      <c r="D1318" s="35">
        <v>160481</v>
      </c>
      <c r="E1318" s="36" t="s">
        <v>1250</v>
      </c>
      <c r="F1318" s="36" t="s">
        <v>399</v>
      </c>
      <c r="G1318" s="35">
        <v>1</v>
      </c>
      <c r="H1318" s="35">
        <v>2</v>
      </c>
      <c r="I1318" s="35">
        <v>2</v>
      </c>
      <c r="J1318" s="35">
        <v>7</v>
      </c>
      <c r="K1318" s="36" t="s">
        <v>425</v>
      </c>
      <c r="L1318" s="35">
        <v>7</v>
      </c>
      <c r="M1318" s="35">
        <v>1491</v>
      </c>
      <c r="N1318" s="37">
        <v>1497</v>
      </c>
      <c r="O1318" s="37"/>
      <c r="P1318" s="36" t="s">
        <v>424</v>
      </c>
      <c r="Q1318" s="35">
        <v>2</v>
      </c>
      <c r="R1318" s="37"/>
      <c r="S1318" s="35">
        <v>3</v>
      </c>
    </row>
    <row r="1319" spans="1:19" x14ac:dyDescent="0.2">
      <c r="A1319">
        <v>0</v>
      </c>
      <c r="D1319" s="54">
        <v>213358</v>
      </c>
      <c r="E1319" s="54" t="s">
        <v>2761</v>
      </c>
      <c r="F1319" s="57" t="s">
        <v>379</v>
      </c>
      <c r="G1319" s="58"/>
      <c r="H1319" s="54"/>
      <c r="I1319" s="54"/>
      <c r="J1319" s="54"/>
      <c r="K1319" s="57" t="s">
        <v>3349</v>
      </c>
      <c r="L1319" s="54"/>
      <c r="M1319" s="54"/>
      <c r="N1319" s="37">
        <v>1299</v>
      </c>
      <c r="P1319" s="54"/>
      <c r="Q1319" s="54"/>
      <c r="R1319" s="63"/>
      <c r="S1319" s="54"/>
    </row>
    <row r="1320" spans="1:19" x14ac:dyDescent="0.2">
      <c r="A1320">
        <v>0</v>
      </c>
      <c r="D1320" s="54">
        <v>213367</v>
      </c>
      <c r="E1320" s="54" t="s">
        <v>2762</v>
      </c>
      <c r="F1320" s="57" t="s">
        <v>379</v>
      </c>
      <c r="G1320" s="58"/>
      <c r="H1320" s="54"/>
      <c r="I1320" s="54"/>
      <c r="J1320" s="54"/>
      <c r="K1320" s="57" t="s">
        <v>3356</v>
      </c>
      <c r="L1320" s="54"/>
      <c r="M1320" s="54"/>
      <c r="N1320" s="37">
        <v>4908</v>
      </c>
      <c r="O1320" s="54"/>
      <c r="P1320" s="54"/>
      <c r="Q1320" s="54"/>
      <c r="R1320" s="54"/>
      <c r="S1320" s="54"/>
    </row>
    <row r="1321" spans="1:19" x14ac:dyDescent="0.2">
      <c r="A1321">
        <v>0</v>
      </c>
      <c r="D1321" s="54">
        <v>117627</v>
      </c>
      <c r="E1321" s="54" t="s">
        <v>1798</v>
      </c>
      <c r="F1321" s="57" t="s">
        <v>368</v>
      </c>
      <c r="G1321" s="58"/>
      <c r="H1321" s="54"/>
      <c r="I1321" s="54"/>
      <c r="J1321" s="54"/>
      <c r="K1321" s="57" t="s">
        <v>3350</v>
      </c>
      <c r="L1321" s="54"/>
      <c r="M1321" s="54"/>
      <c r="N1321" s="37">
        <v>2239</v>
      </c>
      <c r="O1321" s="54"/>
      <c r="P1321" s="54"/>
      <c r="Q1321" s="54"/>
      <c r="R1321" s="54"/>
      <c r="S1321" s="54"/>
    </row>
    <row r="1322" spans="1:19" ht="15.75" x14ac:dyDescent="0.25">
      <c r="A1322">
        <v>0</v>
      </c>
      <c r="B1322" t="s">
        <v>1303</v>
      </c>
      <c r="C1322" t="b">
        <f>+B1322=E1322</f>
        <v>1</v>
      </c>
      <c r="D1322" s="35">
        <v>155450</v>
      </c>
      <c r="E1322" s="36" t="s">
        <v>1303</v>
      </c>
      <c r="F1322" s="36" t="s">
        <v>372</v>
      </c>
      <c r="G1322" s="35">
        <v>1</v>
      </c>
      <c r="H1322" s="35">
        <v>2</v>
      </c>
      <c r="I1322" s="35">
        <v>2</v>
      </c>
      <c r="J1322" s="35">
        <v>2</v>
      </c>
      <c r="K1322" s="36" t="s">
        <v>425</v>
      </c>
      <c r="L1322" s="35">
        <v>2</v>
      </c>
      <c r="M1322" s="35">
        <v>1171</v>
      </c>
      <c r="N1322" s="37">
        <v>1115</v>
      </c>
      <c r="O1322" s="60"/>
      <c r="P1322" s="36" t="s">
        <v>424</v>
      </c>
      <c r="Q1322" s="35">
        <v>2</v>
      </c>
      <c r="R1322" s="60"/>
      <c r="S1322" s="35">
        <v>3</v>
      </c>
    </row>
    <row r="1323" spans="1:19" x14ac:dyDescent="0.2">
      <c r="A1323">
        <v>0</v>
      </c>
      <c r="D1323" s="54">
        <v>165264</v>
      </c>
      <c r="E1323" s="54" t="s">
        <v>2219</v>
      </c>
      <c r="F1323" s="57" t="s">
        <v>374</v>
      </c>
      <c r="G1323" s="58"/>
      <c r="H1323" s="54"/>
      <c r="I1323" s="54"/>
      <c r="J1323" s="54"/>
      <c r="K1323" s="57" t="s">
        <v>3361</v>
      </c>
      <c r="L1323" s="54"/>
      <c r="M1323" s="54"/>
      <c r="N1323" s="37">
        <v>335</v>
      </c>
      <c r="O1323" s="54"/>
      <c r="P1323" s="54"/>
      <c r="Q1323" s="54"/>
      <c r="R1323" s="54"/>
      <c r="S1323" s="54"/>
    </row>
    <row r="1324" spans="1:19" x14ac:dyDescent="0.2">
      <c r="A1324">
        <v>0</v>
      </c>
      <c r="D1324" s="54">
        <v>213385</v>
      </c>
      <c r="E1324" s="54" t="s">
        <v>2763</v>
      </c>
      <c r="F1324" s="57" t="s">
        <v>379</v>
      </c>
      <c r="G1324" s="58"/>
      <c r="H1324" s="54"/>
      <c r="I1324" s="54"/>
      <c r="J1324" s="54"/>
      <c r="K1324" s="57" t="s">
        <v>3348</v>
      </c>
      <c r="L1324" s="54"/>
      <c r="M1324" s="54"/>
      <c r="N1324" s="37">
        <v>2455</v>
      </c>
      <c r="O1324" s="54"/>
      <c r="P1324" s="54"/>
      <c r="Q1324" s="54"/>
      <c r="R1324" s="54"/>
      <c r="S1324" s="54"/>
    </row>
    <row r="1325" spans="1:19" x14ac:dyDescent="0.2">
      <c r="A1325">
        <v>0</v>
      </c>
      <c r="D1325" s="54">
        <v>140234</v>
      </c>
      <c r="E1325" s="54" t="s">
        <v>1953</v>
      </c>
      <c r="F1325" s="57" t="s">
        <v>359</v>
      </c>
      <c r="G1325" s="58"/>
      <c r="H1325" s="54"/>
      <c r="I1325" s="54"/>
      <c r="J1325" s="54"/>
      <c r="K1325" s="57" t="s">
        <v>3349</v>
      </c>
      <c r="L1325" s="54"/>
      <c r="M1325" s="54"/>
      <c r="N1325" s="37">
        <v>890</v>
      </c>
      <c r="P1325" s="54"/>
      <c r="Q1325" s="54"/>
      <c r="R1325" s="63"/>
      <c r="S1325" s="54"/>
    </row>
    <row r="1326" spans="1:19" x14ac:dyDescent="0.2">
      <c r="A1326">
        <v>0</v>
      </c>
      <c r="D1326" s="54">
        <v>117168</v>
      </c>
      <c r="E1326" s="54" t="s">
        <v>1796</v>
      </c>
      <c r="F1326" s="57" t="s">
        <v>368</v>
      </c>
      <c r="G1326" s="58"/>
      <c r="H1326" s="54"/>
      <c r="I1326" s="54"/>
      <c r="J1326" s="54"/>
      <c r="K1326" s="57" t="s">
        <v>3366</v>
      </c>
      <c r="L1326" s="54"/>
      <c r="M1326" s="54"/>
      <c r="N1326" s="37">
        <v>512</v>
      </c>
      <c r="P1326" s="54"/>
      <c r="Q1326" s="54"/>
      <c r="R1326" s="63"/>
      <c r="S1326" s="54"/>
    </row>
    <row r="1327" spans="1:19" ht="15.75" x14ac:dyDescent="0.25">
      <c r="A1327">
        <v>0</v>
      </c>
      <c r="B1327" t="s">
        <v>744</v>
      </c>
      <c r="C1327" t="b">
        <f>+B1327=E1327</f>
        <v>1</v>
      </c>
      <c r="D1327" s="35">
        <v>219143</v>
      </c>
      <c r="E1327" s="36" t="s">
        <v>744</v>
      </c>
      <c r="F1327" s="36" t="s">
        <v>403</v>
      </c>
      <c r="G1327" s="35">
        <v>1</v>
      </c>
      <c r="H1327" s="35">
        <v>2</v>
      </c>
      <c r="I1327" s="35">
        <v>2</v>
      </c>
      <c r="J1327" s="35">
        <v>1</v>
      </c>
      <c r="K1327" s="36" t="s">
        <v>425</v>
      </c>
      <c r="L1327" s="35">
        <v>1</v>
      </c>
      <c r="M1327" s="35">
        <v>1319</v>
      </c>
      <c r="N1327" s="37">
        <v>1431</v>
      </c>
      <c r="O1327" s="37"/>
      <c r="P1327" s="36" t="s">
        <v>424</v>
      </c>
      <c r="Q1327" s="35">
        <v>2</v>
      </c>
      <c r="R1327" s="37"/>
      <c r="S1327" s="35">
        <v>3</v>
      </c>
    </row>
    <row r="1328" spans="1:19" x14ac:dyDescent="0.2">
      <c r="A1328">
        <v>0</v>
      </c>
      <c r="D1328" s="54">
        <v>203580</v>
      </c>
      <c r="E1328" s="54" t="s">
        <v>2655</v>
      </c>
      <c r="F1328" s="57" t="s">
        <v>383</v>
      </c>
      <c r="G1328" s="58"/>
      <c r="H1328" s="54"/>
      <c r="I1328" s="54"/>
      <c r="J1328" s="54"/>
      <c r="K1328" s="57" t="s">
        <v>3351</v>
      </c>
      <c r="L1328" s="54"/>
      <c r="M1328" s="54"/>
      <c r="N1328" s="37">
        <v>956</v>
      </c>
      <c r="P1328" s="54"/>
      <c r="Q1328" s="54"/>
      <c r="R1328" s="63"/>
      <c r="S1328" s="54"/>
    </row>
    <row r="1329" spans="1:19" x14ac:dyDescent="0.2">
      <c r="A1329">
        <v>0</v>
      </c>
      <c r="D1329" s="54">
        <v>407629</v>
      </c>
      <c r="E1329" s="54" t="s">
        <v>3089</v>
      </c>
      <c r="F1329" s="57" t="s">
        <v>379</v>
      </c>
      <c r="G1329" s="58"/>
      <c r="H1329" s="54"/>
      <c r="I1329" s="54"/>
      <c r="J1329" s="54"/>
      <c r="K1329" s="57" t="s">
        <v>3369</v>
      </c>
      <c r="L1329" s="54"/>
      <c r="M1329" s="54"/>
      <c r="N1329" s="37">
        <v>3594</v>
      </c>
      <c r="O1329" s="54"/>
      <c r="P1329" s="54"/>
      <c r="Q1329" s="54"/>
      <c r="R1329" s="63"/>
      <c r="S1329" s="54"/>
    </row>
    <row r="1330" spans="1:19" x14ac:dyDescent="0.2">
      <c r="A1330">
        <v>0</v>
      </c>
      <c r="D1330" s="54">
        <v>146481</v>
      </c>
      <c r="E1330" s="54" t="s">
        <v>2006</v>
      </c>
      <c r="F1330" s="57" t="s">
        <v>363</v>
      </c>
      <c r="G1330" s="58"/>
      <c r="H1330" s="54"/>
      <c r="I1330" s="54"/>
      <c r="J1330" s="54"/>
      <c r="K1330" s="57" t="s">
        <v>3348</v>
      </c>
      <c r="L1330" s="54"/>
      <c r="M1330" s="54"/>
      <c r="N1330" s="37">
        <v>1596</v>
      </c>
      <c r="O1330" s="54"/>
      <c r="P1330" s="54"/>
      <c r="Q1330" s="54"/>
      <c r="R1330" s="54"/>
      <c r="S1330" s="54"/>
    </row>
    <row r="1331" spans="1:19" x14ac:dyDescent="0.2">
      <c r="A1331">
        <v>0</v>
      </c>
      <c r="D1331" s="54">
        <v>146490</v>
      </c>
      <c r="E1331" s="54" t="s">
        <v>2007</v>
      </c>
      <c r="F1331" s="57" t="s">
        <v>363</v>
      </c>
      <c r="G1331" s="58"/>
      <c r="H1331" s="54"/>
      <c r="I1331" s="54"/>
      <c r="J1331" s="54"/>
      <c r="K1331" s="57" t="s">
        <v>3365</v>
      </c>
      <c r="L1331" s="54"/>
      <c r="M1331" s="54"/>
      <c r="N1331" s="37">
        <v>202</v>
      </c>
      <c r="P1331" s="54"/>
      <c r="Q1331" s="54"/>
      <c r="R1331" s="54"/>
      <c r="S1331" s="54"/>
    </row>
    <row r="1332" spans="1:19" ht="15.75" x14ac:dyDescent="0.25">
      <c r="A1332">
        <v>0</v>
      </c>
      <c r="B1332" t="s">
        <v>1375</v>
      </c>
      <c r="C1332" t="b">
        <f t="shared" ref="C1332:C1338" si="24">+B1332=E1332</f>
        <v>1</v>
      </c>
      <c r="D1332" s="35">
        <v>146506</v>
      </c>
      <c r="E1332" s="36" t="s">
        <v>1375</v>
      </c>
      <c r="F1332" s="36" t="s">
        <v>363</v>
      </c>
      <c r="G1332" s="35">
        <v>1</v>
      </c>
      <c r="H1332" s="35">
        <v>2</v>
      </c>
      <c r="I1332" s="35">
        <v>2</v>
      </c>
      <c r="J1332" s="35">
        <v>3</v>
      </c>
      <c r="K1332" s="36" t="s">
        <v>425</v>
      </c>
      <c r="L1332" s="35">
        <v>3</v>
      </c>
      <c r="M1332" s="35">
        <v>5173</v>
      </c>
      <c r="N1332" s="37">
        <v>3998</v>
      </c>
      <c r="O1332" s="35">
        <v>1</v>
      </c>
      <c r="P1332" s="36" t="s">
        <v>424</v>
      </c>
      <c r="Q1332" s="35">
        <v>2</v>
      </c>
      <c r="R1332" s="37"/>
      <c r="S1332" s="35">
        <v>3</v>
      </c>
    </row>
    <row r="1333" spans="1:19" ht="15.75" x14ac:dyDescent="0.25">
      <c r="A1333">
        <v>0</v>
      </c>
      <c r="B1333" t="s">
        <v>1180</v>
      </c>
      <c r="C1333" t="b">
        <f t="shared" si="24"/>
        <v>1</v>
      </c>
      <c r="D1333" s="35">
        <v>170620</v>
      </c>
      <c r="E1333" s="36" t="s">
        <v>1180</v>
      </c>
      <c r="F1333" s="36" t="s">
        <v>361</v>
      </c>
      <c r="G1333" s="35">
        <v>1</v>
      </c>
      <c r="H1333" s="35">
        <v>2</v>
      </c>
      <c r="I1333" s="35">
        <v>2</v>
      </c>
      <c r="J1333" s="35">
        <v>2</v>
      </c>
      <c r="K1333" s="36" t="s">
        <v>425</v>
      </c>
      <c r="L1333" s="35">
        <v>2</v>
      </c>
      <c r="M1333" s="35">
        <v>2773</v>
      </c>
      <c r="N1333" s="37">
        <v>2285</v>
      </c>
      <c r="O1333" s="61">
        <v>1</v>
      </c>
      <c r="P1333" s="36" t="s">
        <v>424</v>
      </c>
      <c r="Q1333" s="35">
        <v>2</v>
      </c>
      <c r="R1333" s="37"/>
      <c r="S1333" s="35">
        <v>3</v>
      </c>
    </row>
    <row r="1334" spans="1:19" ht="15.75" x14ac:dyDescent="0.25">
      <c r="A1334">
        <v>0</v>
      </c>
      <c r="B1334" t="s">
        <v>905</v>
      </c>
      <c r="C1334" t="b">
        <f t="shared" si="24"/>
        <v>1</v>
      </c>
      <c r="D1334" s="35">
        <v>200192</v>
      </c>
      <c r="E1334" s="36" t="s">
        <v>905</v>
      </c>
      <c r="F1334" s="36" t="s">
        <v>402</v>
      </c>
      <c r="G1334" s="35">
        <v>1</v>
      </c>
      <c r="H1334" s="35">
        <v>2</v>
      </c>
      <c r="I1334" s="35">
        <v>2</v>
      </c>
      <c r="J1334" s="35">
        <v>2</v>
      </c>
      <c r="K1334" s="36" t="s">
        <v>425</v>
      </c>
      <c r="L1334" s="35">
        <v>2</v>
      </c>
      <c r="M1334" s="35">
        <v>987</v>
      </c>
      <c r="N1334" s="37">
        <v>960</v>
      </c>
      <c r="O1334" s="60"/>
      <c r="P1334" s="36" t="s">
        <v>424</v>
      </c>
      <c r="Q1334" s="35">
        <v>1</v>
      </c>
      <c r="R1334" s="35">
        <v>180</v>
      </c>
      <c r="S1334" s="35">
        <v>1</v>
      </c>
    </row>
    <row r="1335" spans="1:19" ht="15.75" x14ac:dyDescent="0.25">
      <c r="A1335">
        <v>0</v>
      </c>
      <c r="B1335" t="s">
        <v>1153</v>
      </c>
      <c r="C1335" t="b">
        <f t="shared" si="24"/>
        <v>1</v>
      </c>
      <c r="D1335" s="35">
        <v>173461</v>
      </c>
      <c r="E1335" s="36" t="s">
        <v>1153</v>
      </c>
      <c r="F1335" s="36" t="s">
        <v>393</v>
      </c>
      <c r="G1335" s="35">
        <v>1</v>
      </c>
      <c r="H1335" s="35">
        <v>2</v>
      </c>
      <c r="I1335" s="35">
        <v>2</v>
      </c>
      <c r="J1335" s="35">
        <v>3</v>
      </c>
      <c r="K1335" s="36" t="s">
        <v>425</v>
      </c>
      <c r="L1335" s="35">
        <v>3</v>
      </c>
      <c r="M1335" s="35">
        <v>3328</v>
      </c>
      <c r="N1335" s="37">
        <v>3232</v>
      </c>
      <c r="O1335" s="37"/>
      <c r="P1335" s="36" t="s">
        <v>424</v>
      </c>
      <c r="Q1335" s="35">
        <v>2</v>
      </c>
      <c r="R1335" s="60"/>
      <c r="S1335" s="35">
        <v>3</v>
      </c>
    </row>
    <row r="1336" spans="1:19" ht="15.75" x14ac:dyDescent="0.25">
      <c r="A1336">
        <v>0</v>
      </c>
      <c r="B1336" t="s">
        <v>1179</v>
      </c>
      <c r="C1336" t="b">
        <f t="shared" si="24"/>
        <v>1</v>
      </c>
      <c r="D1336" s="35">
        <v>170639</v>
      </c>
      <c r="E1336" s="36" t="s">
        <v>1179</v>
      </c>
      <c r="F1336" s="36" t="s">
        <v>361</v>
      </c>
      <c r="G1336" s="35">
        <v>1</v>
      </c>
      <c r="H1336" s="35">
        <v>2</v>
      </c>
      <c r="I1336" s="35">
        <v>2</v>
      </c>
      <c r="J1336" s="35">
        <v>22</v>
      </c>
      <c r="K1336" s="36" t="s">
        <v>437</v>
      </c>
      <c r="L1336" s="35">
        <v>22</v>
      </c>
      <c r="M1336" s="35">
        <v>2343</v>
      </c>
      <c r="N1336" s="37">
        <v>2156</v>
      </c>
      <c r="O1336" s="61">
        <v>1</v>
      </c>
      <c r="P1336" s="36" t="s">
        <v>424</v>
      </c>
      <c r="Q1336" s="35">
        <v>1</v>
      </c>
      <c r="R1336" s="61">
        <v>1014</v>
      </c>
      <c r="S1336" s="35">
        <v>1</v>
      </c>
    </row>
    <row r="1337" spans="1:19" ht="15.75" x14ac:dyDescent="0.25">
      <c r="A1337">
        <v>0</v>
      </c>
      <c r="B1337" t="s">
        <v>1571</v>
      </c>
      <c r="C1337" t="b">
        <f t="shared" si="24"/>
        <v>1</v>
      </c>
      <c r="D1337" s="35">
        <v>117195</v>
      </c>
      <c r="E1337" s="36" t="s">
        <v>1571</v>
      </c>
      <c r="F1337" s="36" t="s">
        <v>368</v>
      </c>
      <c r="G1337" s="35">
        <v>1</v>
      </c>
      <c r="H1337" s="35">
        <v>2</v>
      </c>
      <c r="I1337" s="35">
        <v>2</v>
      </c>
      <c r="J1337" s="35">
        <v>4</v>
      </c>
      <c r="K1337" s="36" t="s">
        <v>425</v>
      </c>
      <c r="L1337" s="35">
        <v>4</v>
      </c>
      <c r="M1337" s="35">
        <v>1480</v>
      </c>
      <c r="N1337" s="37">
        <v>1323</v>
      </c>
      <c r="O1337" s="37"/>
      <c r="P1337" s="36" t="s">
        <v>424</v>
      </c>
      <c r="Q1337" s="35">
        <v>2</v>
      </c>
      <c r="R1337" s="37"/>
      <c r="S1337" s="35">
        <v>3</v>
      </c>
    </row>
    <row r="1338" spans="1:19" ht="15.75" x14ac:dyDescent="0.25">
      <c r="A1338">
        <v>0</v>
      </c>
      <c r="B1338" t="s">
        <v>3447</v>
      </c>
      <c r="C1338" t="b">
        <f t="shared" si="24"/>
        <v>1</v>
      </c>
      <c r="D1338" s="35">
        <v>235699</v>
      </c>
      <c r="E1338" s="41" t="str">
        <f>+B1338</f>
        <v>Lake Washington Institute of Technology</v>
      </c>
      <c r="F1338" s="36" t="s">
        <v>394</v>
      </c>
      <c r="G1338" s="35">
        <v>1</v>
      </c>
      <c r="H1338" s="35">
        <v>2</v>
      </c>
      <c r="I1338" s="35">
        <v>2</v>
      </c>
      <c r="J1338" s="35">
        <v>5</v>
      </c>
      <c r="K1338" s="36" t="s">
        <v>425</v>
      </c>
      <c r="L1338" s="35">
        <v>5</v>
      </c>
      <c r="M1338" s="35">
        <v>2993</v>
      </c>
      <c r="N1338" s="37">
        <v>2685</v>
      </c>
      <c r="O1338" s="37"/>
      <c r="P1338" s="36" t="s">
        <v>424</v>
      </c>
      <c r="Q1338" s="35">
        <v>2</v>
      </c>
      <c r="R1338" s="37"/>
      <c r="S1338" s="35">
        <v>3</v>
      </c>
    </row>
    <row r="1339" spans="1:19" x14ac:dyDescent="0.2">
      <c r="A1339">
        <v>0</v>
      </c>
      <c r="D1339" s="54">
        <v>238980</v>
      </c>
      <c r="E1339" s="54" t="s">
        <v>3017</v>
      </c>
      <c r="F1339" s="57" t="s">
        <v>380</v>
      </c>
      <c r="G1339" s="58"/>
      <c r="H1339" s="54"/>
      <c r="I1339" s="54"/>
      <c r="J1339" s="54"/>
      <c r="K1339" s="57" t="s">
        <v>3356</v>
      </c>
      <c r="L1339" s="54"/>
      <c r="M1339" s="54"/>
      <c r="N1339" s="37">
        <v>2185</v>
      </c>
      <c r="O1339" s="54"/>
      <c r="P1339" s="54"/>
      <c r="Q1339" s="54"/>
      <c r="R1339" s="54"/>
      <c r="S1339" s="54"/>
    </row>
    <row r="1340" spans="1:19" ht="15.75" x14ac:dyDescent="0.25">
      <c r="A1340">
        <v>0</v>
      </c>
      <c r="B1340" t="s">
        <v>873</v>
      </c>
      <c r="C1340" t="b">
        <f>+B1340=E1340</f>
        <v>1</v>
      </c>
      <c r="D1340" s="35">
        <v>203599</v>
      </c>
      <c r="E1340" s="36" t="s">
        <v>873</v>
      </c>
      <c r="F1340" s="36" t="s">
        <v>383</v>
      </c>
      <c r="G1340" s="35">
        <v>1</v>
      </c>
      <c r="H1340" s="35">
        <v>2</v>
      </c>
      <c r="I1340" s="35">
        <v>2</v>
      </c>
      <c r="J1340" s="35">
        <v>4</v>
      </c>
      <c r="K1340" s="36" t="s">
        <v>425</v>
      </c>
      <c r="L1340" s="35">
        <v>4</v>
      </c>
      <c r="M1340" s="35">
        <v>6071</v>
      </c>
      <c r="N1340" s="37">
        <v>5074</v>
      </c>
      <c r="O1340" s="37"/>
      <c r="P1340" s="36" t="s">
        <v>424</v>
      </c>
      <c r="Q1340" s="35">
        <v>2</v>
      </c>
      <c r="R1340" s="60"/>
      <c r="S1340" s="35">
        <v>3</v>
      </c>
    </row>
    <row r="1341" spans="1:19" ht="15.75" x14ac:dyDescent="0.25">
      <c r="A1341">
        <v>0</v>
      </c>
      <c r="B1341" t="s">
        <v>1059</v>
      </c>
      <c r="C1341" t="b">
        <f>+B1341=E1341</f>
        <v>1</v>
      </c>
      <c r="D1341" s="35">
        <v>183123</v>
      </c>
      <c r="E1341" s="36" t="s">
        <v>1059</v>
      </c>
      <c r="F1341" s="36" t="s">
        <v>376</v>
      </c>
      <c r="G1341" s="35">
        <v>1</v>
      </c>
      <c r="H1341" s="35">
        <v>2</v>
      </c>
      <c r="I1341" s="35">
        <v>2</v>
      </c>
      <c r="J1341" s="35">
        <v>1</v>
      </c>
      <c r="K1341" s="36" t="s">
        <v>425</v>
      </c>
      <c r="L1341" s="35">
        <v>1</v>
      </c>
      <c r="M1341" s="35">
        <v>850</v>
      </c>
      <c r="N1341" s="37">
        <v>723</v>
      </c>
      <c r="O1341" s="60"/>
      <c r="P1341" s="36" t="s">
        <v>424</v>
      </c>
      <c r="Q1341" s="35">
        <v>2</v>
      </c>
      <c r="R1341" s="60"/>
      <c r="S1341" s="35">
        <v>3</v>
      </c>
    </row>
    <row r="1342" spans="1:19" ht="15.75" x14ac:dyDescent="0.25">
      <c r="A1342">
        <v>0</v>
      </c>
      <c r="B1342" t="s">
        <v>551</v>
      </c>
      <c r="C1342" t="b">
        <f>+B1342=E1342</f>
        <v>1</v>
      </c>
      <c r="D1342" s="35">
        <v>239008</v>
      </c>
      <c r="E1342" s="36" t="s">
        <v>551</v>
      </c>
      <c r="F1342" s="36" t="s">
        <v>380</v>
      </c>
      <c r="G1342" s="35">
        <v>1</v>
      </c>
      <c r="H1342" s="35">
        <v>2</v>
      </c>
      <c r="I1342" s="35">
        <v>2</v>
      </c>
      <c r="J1342" s="35">
        <v>2</v>
      </c>
      <c r="K1342" s="36" t="s">
        <v>425</v>
      </c>
      <c r="L1342" s="35">
        <v>2</v>
      </c>
      <c r="M1342" s="35">
        <v>1812</v>
      </c>
      <c r="N1342" s="37">
        <v>1588</v>
      </c>
      <c r="O1342" s="37"/>
      <c r="P1342" s="36" t="s">
        <v>424</v>
      </c>
      <c r="Q1342" s="35">
        <v>2</v>
      </c>
      <c r="R1342" s="60"/>
      <c r="S1342" s="35">
        <v>3</v>
      </c>
    </row>
    <row r="1343" spans="1:19" ht="15.75" x14ac:dyDescent="0.25">
      <c r="A1343">
        <v>0</v>
      </c>
      <c r="B1343" t="s">
        <v>3385</v>
      </c>
      <c r="C1343" t="b">
        <f>+B1343=E1343</f>
        <v>1</v>
      </c>
      <c r="D1343" s="35">
        <v>135188</v>
      </c>
      <c r="E1343" s="41" t="str">
        <f>+B1343</f>
        <v>Lake-Sumter State College</v>
      </c>
      <c r="F1343" s="36" t="s">
        <v>390</v>
      </c>
      <c r="G1343" s="35">
        <v>1</v>
      </c>
      <c r="H1343" s="35">
        <v>2</v>
      </c>
      <c r="I1343" s="35">
        <v>2</v>
      </c>
      <c r="J1343" s="35">
        <v>5</v>
      </c>
      <c r="K1343" s="36" t="s">
        <v>425</v>
      </c>
      <c r="L1343" s="35">
        <v>5</v>
      </c>
      <c r="M1343" s="35">
        <v>2737</v>
      </c>
      <c r="N1343" s="37">
        <v>2474</v>
      </c>
      <c r="O1343" s="60"/>
      <c r="P1343" s="36" t="s">
        <v>424</v>
      </c>
      <c r="Q1343" s="35">
        <v>2</v>
      </c>
      <c r="R1343" s="60"/>
      <c r="S1343" s="35">
        <v>3</v>
      </c>
    </row>
    <row r="1344" spans="1:19" x14ac:dyDescent="0.2">
      <c r="A1344">
        <v>0</v>
      </c>
      <c r="D1344" s="54">
        <v>146533</v>
      </c>
      <c r="E1344" s="54" t="s">
        <v>2008</v>
      </c>
      <c r="F1344" s="57" t="s">
        <v>363</v>
      </c>
      <c r="G1344" s="58"/>
      <c r="H1344" s="54"/>
      <c r="I1344" s="54"/>
      <c r="J1344" s="54"/>
      <c r="K1344" s="57" t="s">
        <v>3367</v>
      </c>
      <c r="L1344" s="54"/>
      <c r="M1344" s="54"/>
      <c r="N1344" s="37">
        <v>278</v>
      </c>
      <c r="O1344" s="54"/>
      <c r="P1344" s="54"/>
      <c r="Q1344" s="54"/>
      <c r="R1344" s="63"/>
      <c r="S1344" s="54"/>
    </row>
    <row r="1345" spans="1:19" ht="15.75" x14ac:dyDescent="0.25">
      <c r="A1345">
        <v>0</v>
      </c>
      <c r="B1345" t="s">
        <v>1496</v>
      </c>
      <c r="C1345" t="b">
        <f>+B1345=E1345</f>
        <v>1</v>
      </c>
      <c r="D1345" s="35">
        <v>127389</v>
      </c>
      <c r="E1345" s="36" t="s">
        <v>1496</v>
      </c>
      <c r="F1345" s="36" t="s">
        <v>369</v>
      </c>
      <c r="G1345" s="35">
        <v>1</v>
      </c>
      <c r="H1345" s="35">
        <v>2</v>
      </c>
      <c r="I1345" s="35">
        <v>2</v>
      </c>
      <c r="J1345" s="35">
        <v>1</v>
      </c>
      <c r="K1345" s="36" t="s">
        <v>425</v>
      </c>
      <c r="L1345" s="35">
        <v>1</v>
      </c>
      <c r="M1345" s="35">
        <v>676</v>
      </c>
      <c r="N1345" s="37">
        <v>610</v>
      </c>
      <c r="O1345" s="37"/>
      <c r="P1345" s="36" t="s">
        <v>424</v>
      </c>
      <c r="Q1345" s="35">
        <v>1</v>
      </c>
      <c r="R1345" s="61">
        <v>197</v>
      </c>
      <c r="S1345" s="35">
        <v>1</v>
      </c>
    </row>
    <row r="1346" spans="1:19" ht="15.75" x14ac:dyDescent="0.25">
      <c r="A1346">
        <v>0</v>
      </c>
      <c r="B1346" t="s">
        <v>451</v>
      </c>
      <c r="C1346" t="b">
        <f>+B1346=E1346</f>
        <v>1</v>
      </c>
      <c r="D1346" s="35">
        <v>441760</v>
      </c>
      <c r="E1346" s="36" t="s">
        <v>451</v>
      </c>
      <c r="F1346" s="36" t="s">
        <v>366</v>
      </c>
      <c r="G1346" s="35">
        <v>1</v>
      </c>
      <c r="H1346" s="35">
        <v>2</v>
      </c>
      <c r="I1346" s="35">
        <v>2</v>
      </c>
      <c r="J1346" s="35">
        <v>4</v>
      </c>
      <c r="K1346" s="36" t="s">
        <v>425</v>
      </c>
      <c r="L1346" s="35">
        <v>4</v>
      </c>
      <c r="M1346" s="35">
        <v>2195</v>
      </c>
      <c r="N1346" s="37">
        <v>1913</v>
      </c>
      <c r="O1346" s="60"/>
      <c r="P1346" s="36" t="s">
        <v>424</v>
      </c>
      <c r="Q1346" s="35">
        <v>2</v>
      </c>
      <c r="R1346" s="60"/>
      <c r="S1346" s="35">
        <v>3</v>
      </c>
    </row>
    <row r="1347" spans="1:19" ht="15.75" x14ac:dyDescent="0.25">
      <c r="A1347">
        <v>0</v>
      </c>
      <c r="B1347" t="s">
        <v>689</v>
      </c>
      <c r="C1347" t="b">
        <f>+B1347=E1347</f>
        <v>1</v>
      </c>
      <c r="D1347" s="35">
        <v>226107</v>
      </c>
      <c r="E1347" s="36" t="s">
        <v>689</v>
      </c>
      <c r="F1347" s="36" t="s">
        <v>366</v>
      </c>
      <c r="G1347" s="35">
        <v>1</v>
      </c>
      <c r="H1347" s="35">
        <v>2</v>
      </c>
      <c r="I1347" s="35">
        <v>2</v>
      </c>
      <c r="J1347" s="35">
        <v>2</v>
      </c>
      <c r="K1347" s="36" t="s">
        <v>425</v>
      </c>
      <c r="L1347" s="35">
        <v>2</v>
      </c>
      <c r="M1347" s="35">
        <v>1706</v>
      </c>
      <c r="N1347" s="37">
        <v>1473</v>
      </c>
      <c r="O1347" s="37"/>
      <c r="P1347" s="36" t="s">
        <v>424</v>
      </c>
      <c r="Q1347" s="35">
        <v>2</v>
      </c>
      <c r="R1347" s="37"/>
      <c r="S1347" s="35">
        <v>3</v>
      </c>
    </row>
    <row r="1348" spans="1:19" ht="15.75" x14ac:dyDescent="0.25">
      <c r="A1348">
        <v>0</v>
      </c>
      <c r="B1348" t="s">
        <v>688</v>
      </c>
      <c r="C1348" t="b">
        <f>+B1348=E1348</f>
        <v>1</v>
      </c>
      <c r="D1348" s="35">
        <v>226116</v>
      </c>
      <c r="E1348" s="36" t="s">
        <v>688</v>
      </c>
      <c r="F1348" s="36" t="s">
        <v>366</v>
      </c>
      <c r="G1348" s="35">
        <v>1</v>
      </c>
      <c r="H1348" s="35">
        <v>2</v>
      </c>
      <c r="I1348" s="35">
        <v>2</v>
      </c>
      <c r="J1348" s="35">
        <v>2</v>
      </c>
      <c r="K1348" s="36" t="s">
        <v>425</v>
      </c>
      <c r="L1348" s="35">
        <v>2</v>
      </c>
      <c r="M1348" s="35">
        <v>1595</v>
      </c>
      <c r="N1348" s="37">
        <v>1548</v>
      </c>
      <c r="O1348" s="37"/>
      <c r="P1348" s="36" t="s">
        <v>424</v>
      </c>
      <c r="Q1348" s="35">
        <v>2</v>
      </c>
      <c r="R1348" s="37"/>
      <c r="S1348" s="35">
        <v>3</v>
      </c>
    </row>
    <row r="1349" spans="1:19" ht="15.75" x14ac:dyDescent="0.25">
      <c r="A1349">
        <v>0</v>
      </c>
      <c r="B1349" t="s">
        <v>690</v>
      </c>
      <c r="C1349" t="b">
        <f>+B1349=E1349</f>
        <v>1</v>
      </c>
      <c r="D1349" s="35">
        <v>226091</v>
      </c>
      <c r="E1349" s="36" t="s">
        <v>690</v>
      </c>
      <c r="F1349" s="36" t="s">
        <v>366</v>
      </c>
      <c r="G1349" s="35">
        <v>1</v>
      </c>
      <c r="H1349" s="35">
        <v>2</v>
      </c>
      <c r="I1349" s="35">
        <v>2</v>
      </c>
      <c r="J1349" s="35">
        <v>17</v>
      </c>
      <c r="K1349" s="36" t="s">
        <v>648</v>
      </c>
      <c r="L1349" s="35">
        <v>17</v>
      </c>
      <c r="M1349" s="35">
        <v>9990</v>
      </c>
      <c r="N1349" s="37">
        <v>9888</v>
      </c>
      <c r="O1349" s="35">
        <v>1</v>
      </c>
      <c r="P1349" s="36" t="s">
        <v>424</v>
      </c>
      <c r="Q1349" s="35">
        <v>1</v>
      </c>
      <c r="R1349" s="61">
        <v>2034</v>
      </c>
      <c r="S1349" s="35">
        <v>1</v>
      </c>
    </row>
    <row r="1350" spans="1:19" ht="15.75" x14ac:dyDescent="0.25">
      <c r="A1350">
        <v>0</v>
      </c>
      <c r="D1350" s="54">
        <v>213400</v>
      </c>
      <c r="E1350" s="54" t="s">
        <v>2764</v>
      </c>
      <c r="F1350" s="57" t="s">
        <v>379</v>
      </c>
      <c r="G1350" s="58"/>
      <c r="H1350" s="54"/>
      <c r="I1350" s="54"/>
      <c r="J1350" s="54"/>
      <c r="K1350" s="43" t="s">
        <v>3363</v>
      </c>
      <c r="L1350" s="54"/>
      <c r="M1350" s="54"/>
      <c r="N1350" s="37">
        <v>1232</v>
      </c>
      <c r="O1350" s="54"/>
      <c r="P1350" s="54"/>
      <c r="Q1350" s="54"/>
      <c r="R1350" s="54"/>
      <c r="S1350" s="54"/>
    </row>
    <row r="1351" spans="1:19" ht="15.75" x14ac:dyDescent="0.25">
      <c r="A1351">
        <v>0</v>
      </c>
      <c r="D1351" s="54">
        <v>213446</v>
      </c>
      <c r="E1351" s="54" t="s">
        <v>2765</v>
      </c>
      <c r="F1351" s="57" t="s">
        <v>379</v>
      </c>
      <c r="G1351" s="58"/>
      <c r="H1351" s="54"/>
      <c r="I1351" s="54"/>
      <c r="J1351" s="54"/>
      <c r="K1351" s="43" t="s">
        <v>3363</v>
      </c>
      <c r="L1351" s="54"/>
      <c r="M1351" s="54"/>
      <c r="N1351" s="37">
        <v>100</v>
      </c>
      <c r="P1351" s="54"/>
      <c r="Q1351" s="54"/>
      <c r="R1351" s="54"/>
      <c r="S1351" s="54"/>
    </row>
    <row r="1352" spans="1:19" ht="15.75" x14ac:dyDescent="0.25">
      <c r="A1352">
        <v>0</v>
      </c>
      <c r="B1352" t="s">
        <v>762</v>
      </c>
      <c r="C1352" t="b">
        <f>+B1352=E1352</f>
        <v>1</v>
      </c>
      <c r="D1352" s="35">
        <v>218229</v>
      </c>
      <c r="E1352" s="36" t="s">
        <v>762</v>
      </c>
      <c r="F1352" s="36" t="s">
        <v>382</v>
      </c>
      <c r="G1352" s="35">
        <v>1</v>
      </c>
      <c r="H1352" s="35">
        <v>2</v>
      </c>
      <c r="I1352" s="35">
        <v>2</v>
      </c>
      <c r="J1352" s="35">
        <v>22</v>
      </c>
      <c r="K1352" s="36" t="s">
        <v>437</v>
      </c>
      <c r="L1352" s="35">
        <v>22</v>
      </c>
      <c r="M1352" s="35">
        <v>2881</v>
      </c>
      <c r="N1352" s="37">
        <v>2704</v>
      </c>
      <c r="O1352" s="60"/>
      <c r="P1352" s="36" t="s">
        <v>424</v>
      </c>
      <c r="Q1352" s="35">
        <v>1</v>
      </c>
      <c r="R1352" s="35">
        <v>1482</v>
      </c>
      <c r="S1352" s="35">
        <v>1</v>
      </c>
    </row>
    <row r="1353" spans="1:19" x14ac:dyDescent="0.2">
      <c r="A1353">
        <v>0</v>
      </c>
      <c r="D1353" s="54">
        <v>247649</v>
      </c>
      <c r="E1353" s="54" t="s">
        <v>3049</v>
      </c>
      <c r="F1353" s="57" t="s">
        <v>386</v>
      </c>
      <c r="G1353" s="58"/>
      <c r="H1353" s="54"/>
      <c r="I1353" s="54"/>
      <c r="J1353" s="54"/>
      <c r="K1353" s="57" t="s">
        <v>3361</v>
      </c>
      <c r="L1353" s="54"/>
      <c r="M1353" s="54"/>
      <c r="N1353" s="37">
        <v>492</v>
      </c>
      <c r="P1353" s="54"/>
      <c r="Q1353" s="54"/>
      <c r="R1353" s="54"/>
      <c r="S1353" s="54"/>
    </row>
    <row r="1354" spans="1:19" x14ac:dyDescent="0.2">
      <c r="A1354">
        <v>0</v>
      </c>
      <c r="D1354" s="54">
        <v>220598</v>
      </c>
      <c r="E1354" s="54" t="s">
        <v>2870</v>
      </c>
      <c r="F1354" s="57" t="s">
        <v>388</v>
      </c>
      <c r="G1354" s="58"/>
      <c r="H1354" s="54"/>
      <c r="I1354" s="54"/>
      <c r="J1354" s="54"/>
      <c r="K1354" s="57" t="s">
        <v>3348</v>
      </c>
      <c r="L1354" s="54"/>
      <c r="M1354" s="54"/>
      <c r="N1354" s="37">
        <v>1542</v>
      </c>
      <c r="O1354" s="54"/>
      <c r="P1354" s="54"/>
      <c r="Q1354" s="54"/>
      <c r="R1354" s="54"/>
      <c r="S1354" s="54"/>
    </row>
    <row r="1355" spans="1:19" ht="15.75" x14ac:dyDescent="0.25">
      <c r="A1355">
        <v>0</v>
      </c>
      <c r="B1355" t="s">
        <v>822</v>
      </c>
      <c r="C1355" t="b">
        <f t="shared" ref="C1355:C1362" si="25">+B1355=E1355</f>
        <v>1</v>
      </c>
      <c r="D1355" s="35">
        <v>209038</v>
      </c>
      <c r="E1355" s="36" t="s">
        <v>822</v>
      </c>
      <c r="F1355" s="36" t="s">
        <v>378</v>
      </c>
      <c r="G1355" s="35">
        <v>1</v>
      </c>
      <c r="H1355" s="35">
        <v>2</v>
      </c>
      <c r="I1355" s="35">
        <v>2</v>
      </c>
      <c r="J1355" s="35">
        <v>3</v>
      </c>
      <c r="K1355" s="36" t="s">
        <v>425</v>
      </c>
      <c r="L1355" s="35">
        <v>3</v>
      </c>
      <c r="M1355" s="35">
        <v>8120</v>
      </c>
      <c r="N1355" s="37">
        <v>7012</v>
      </c>
      <c r="O1355" s="60"/>
      <c r="P1355" s="36" t="s">
        <v>424</v>
      </c>
      <c r="Q1355" s="35">
        <v>2</v>
      </c>
      <c r="R1355" s="37"/>
      <c r="S1355" s="35">
        <v>3</v>
      </c>
    </row>
    <row r="1356" spans="1:19" ht="15.75" x14ac:dyDescent="0.25">
      <c r="A1356">
        <v>0</v>
      </c>
      <c r="B1356" t="s">
        <v>1570</v>
      </c>
      <c r="C1356" t="b">
        <f t="shared" si="25"/>
        <v>1</v>
      </c>
      <c r="D1356" s="35">
        <v>117247</v>
      </c>
      <c r="E1356" s="36" t="s">
        <v>1570</v>
      </c>
      <c r="F1356" s="36" t="s">
        <v>368</v>
      </c>
      <c r="G1356" s="35">
        <v>1</v>
      </c>
      <c r="H1356" s="35">
        <v>2</v>
      </c>
      <c r="I1356" s="35">
        <v>2</v>
      </c>
      <c r="J1356" s="35">
        <v>7</v>
      </c>
      <c r="K1356" s="36" t="s">
        <v>425</v>
      </c>
      <c r="L1356" s="35">
        <v>7</v>
      </c>
      <c r="M1356" s="35">
        <v>5717</v>
      </c>
      <c r="N1356" s="37">
        <v>5081</v>
      </c>
      <c r="O1356" s="37"/>
      <c r="P1356" s="36" t="s">
        <v>424</v>
      </c>
      <c r="Q1356" s="35">
        <v>2</v>
      </c>
      <c r="R1356" s="37"/>
      <c r="S1356" s="35">
        <v>3</v>
      </c>
    </row>
    <row r="1357" spans="1:19" ht="15.75" x14ac:dyDescent="0.25">
      <c r="A1357">
        <v>0</v>
      </c>
      <c r="B1357" t="s">
        <v>341</v>
      </c>
      <c r="C1357" t="b">
        <f t="shared" si="25"/>
        <v>1</v>
      </c>
      <c r="D1357" s="35">
        <v>207209</v>
      </c>
      <c r="E1357" s="36" t="s">
        <v>341</v>
      </c>
      <c r="F1357" s="36" t="s">
        <v>377</v>
      </c>
      <c r="G1357" s="35">
        <v>1</v>
      </c>
      <c r="H1357" s="35">
        <v>2</v>
      </c>
      <c r="I1357" s="35">
        <v>2</v>
      </c>
      <c r="J1357" s="35">
        <v>20</v>
      </c>
      <c r="K1357" s="36" t="s">
        <v>449</v>
      </c>
      <c r="L1357" s="35">
        <v>20</v>
      </c>
      <c r="M1357" s="35">
        <v>2338</v>
      </c>
      <c r="N1357" s="37">
        <v>2219</v>
      </c>
      <c r="O1357" s="37"/>
      <c r="P1357" s="36" t="s">
        <v>424</v>
      </c>
      <c r="Q1357" s="35">
        <v>1</v>
      </c>
      <c r="R1357" s="61">
        <v>1466</v>
      </c>
      <c r="S1357" s="35">
        <v>1</v>
      </c>
    </row>
    <row r="1358" spans="1:19" ht="15.75" x14ac:dyDescent="0.25">
      <c r="A1358">
        <v>0</v>
      </c>
      <c r="B1358" t="s">
        <v>1426</v>
      </c>
      <c r="C1358" t="b">
        <f t="shared" si="25"/>
        <v>1</v>
      </c>
      <c r="D1358" s="35">
        <v>140243</v>
      </c>
      <c r="E1358" s="36" t="s">
        <v>1426</v>
      </c>
      <c r="F1358" s="36" t="s">
        <v>359</v>
      </c>
      <c r="G1358" s="35">
        <v>1</v>
      </c>
      <c r="H1358" s="35">
        <v>2</v>
      </c>
      <c r="I1358" s="35">
        <v>2</v>
      </c>
      <c r="J1358" s="35">
        <v>2</v>
      </c>
      <c r="K1358" s="36" t="s">
        <v>425</v>
      </c>
      <c r="L1358" s="35">
        <v>2</v>
      </c>
      <c r="M1358" s="35">
        <v>2721</v>
      </c>
      <c r="N1358" s="37">
        <v>1894</v>
      </c>
      <c r="O1358" s="37"/>
      <c r="P1358" s="36" t="s">
        <v>424</v>
      </c>
      <c r="Q1358" s="35">
        <v>2</v>
      </c>
      <c r="R1358" s="60"/>
      <c r="S1358" s="35">
        <v>3</v>
      </c>
    </row>
    <row r="1359" spans="1:19" ht="15.75" x14ac:dyDescent="0.25">
      <c r="A1359">
        <v>0</v>
      </c>
      <c r="B1359" t="s">
        <v>1178</v>
      </c>
      <c r="C1359" t="b">
        <f t="shared" si="25"/>
        <v>1</v>
      </c>
      <c r="D1359" s="35">
        <v>170657</v>
      </c>
      <c r="E1359" s="36" t="s">
        <v>1178</v>
      </c>
      <c r="F1359" s="36" t="s">
        <v>361</v>
      </c>
      <c r="G1359" s="35">
        <v>1</v>
      </c>
      <c r="H1359" s="35">
        <v>2</v>
      </c>
      <c r="I1359" s="35">
        <v>2</v>
      </c>
      <c r="J1359" s="35">
        <v>3</v>
      </c>
      <c r="K1359" s="36" t="s">
        <v>425</v>
      </c>
      <c r="L1359" s="35">
        <v>3</v>
      </c>
      <c r="M1359" s="35">
        <v>11210</v>
      </c>
      <c r="N1359" s="37">
        <v>10272</v>
      </c>
      <c r="O1359" s="35">
        <v>1</v>
      </c>
      <c r="P1359" s="36" t="s">
        <v>424</v>
      </c>
      <c r="Q1359" s="35">
        <v>2</v>
      </c>
      <c r="R1359" s="60"/>
      <c r="S1359" s="35">
        <v>3</v>
      </c>
    </row>
    <row r="1360" spans="1:19" ht="15.75" x14ac:dyDescent="0.25">
      <c r="A1360">
        <v>0</v>
      </c>
      <c r="B1360" t="s">
        <v>534</v>
      </c>
      <c r="C1360" t="b">
        <f t="shared" si="25"/>
        <v>1</v>
      </c>
      <c r="D1360" s="35">
        <v>240620</v>
      </c>
      <c r="E1360" s="36" t="s">
        <v>534</v>
      </c>
      <c r="F1360" s="36" t="s">
        <v>381</v>
      </c>
      <c r="G1360" s="35">
        <v>1</v>
      </c>
      <c r="H1360" s="35">
        <v>2</v>
      </c>
      <c r="I1360" s="35">
        <v>2</v>
      </c>
      <c r="J1360" s="35">
        <v>2</v>
      </c>
      <c r="K1360" s="36" t="s">
        <v>425</v>
      </c>
      <c r="L1360" s="35">
        <v>2</v>
      </c>
      <c r="M1360" s="35">
        <v>3221</v>
      </c>
      <c r="N1360" s="37">
        <v>2907</v>
      </c>
      <c r="O1360" s="61">
        <v>1</v>
      </c>
      <c r="P1360" s="36" t="s">
        <v>424</v>
      </c>
      <c r="Q1360" s="35">
        <v>1</v>
      </c>
      <c r="R1360" s="35">
        <v>264</v>
      </c>
      <c r="S1360" s="35">
        <v>2</v>
      </c>
    </row>
    <row r="1361" spans="1:19" ht="15.75" x14ac:dyDescent="0.25">
      <c r="A1361">
        <v>0</v>
      </c>
      <c r="B1361" t="s">
        <v>687</v>
      </c>
      <c r="C1361" t="b">
        <f t="shared" si="25"/>
        <v>1</v>
      </c>
      <c r="D1361" s="35">
        <v>226134</v>
      </c>
      <c r="E1361" s="36" t="s">
        <v>687</v>
      </c>
      <c r="F1361" s="36" t="s">
        <v>366</v>
      </c>
      <c r="G1361" s="35">
        <v>1</v>
      </c>
      <c r="H1361" s="35">
        <v>2</v>
      </c>
      <c r="I1361" s="35">
        <v>2</v>
      </c>
      <c r="J1361" s="35">
        <v>3</v>
      </c>
      <c r="K1361" s="36" t="s">
        <v>425</v>
      </c>
      <c r="L1361" s="35">
        <v>3</v>
      </c>
      <c r="M1361" s="35">
        <v>5849</v>
      </c>
      <c r="N1361" s="37">
        <v>5074</v>
      </c>
      <c r="O1361" s="60"/>
      <c r="P1361" s="36" t="s">
        <v>424</v>
      </c>
      <c r="Q1361" s="35">
        <v>2</v>
      </c>
      <c r="R1361" s="60"/>
      <c r="S1361" s="35">
        <v>3</v>
      </c>
    </row>
    <row r="1362" spans="1:19" ht="15.75" x14ac:dyDescent="0.25">
      <c r="A1362">
        <v>0</v>
      </c>
      <c r="B1362" t="s">
        <v>513</v>
      </c>
      <c r="C1362" t="b">
        <f t="shared" si="25"/>
        <v>1</v>
      </c>
      <c r="D1362" s="35">
        <v>366401</v>
      </c>
      <c r="E1362" s="36" t="s">
        <v>513</v>
      </c>
      <c r="F1362" s="36" t="s">
        <v>368</v>
      </c>
      <c r="G1362" s="35">
        <v>1</v>
      </c>
      <c r="H1362" s="35">
        <v>2</v>
      </c>
      <c r="I1362" s="35">
        <v>2</v>
      </c>
      <c r="J1362" s="35">
        <v>5</v>
      </c>
      <c r="K1362" s="36" t="s">
        <v>425</v>
      </c>
      <c r="L1362" s="35">
        <v>5</v>
      </c>
      <c r="M1362" s="35">
        <v>5284</v>
      </c>
      <c r="N1362" s="37">
        <v>4839</v>
      </c>
      <c r="O1362" s="35">
        <v>1</v>
      </c>
      <c r="P1362" s="36" t="s">
        <v>424</v>
      </c>
      <c r="Q1362" s="35">
        <v>2</v>
      </c>
      <c r="R1362" s="60"/>
      <c r="S1362" s="35">
        <v>3</v>
      </c>
    </row>
    <row r="1363" spans="1:19" x14ac:dyDescent="0.2">
      <c r="A1363">
        <v>0</v>
      </c>
      <c r="D1363" s="54">
        <v>166391</v>
      </c>
      <c r="E1363" s="54" t="s">
        <v>2235</v>
      </c>
      <c r="F1363" s="57" t="s">
        <v>374</v>
      </c>
      <c r="G1363" s="58"/>
      <c r="H1363" s="54"/>
      <c r="I1363" s="54"/>
      <c r="J1363" s="54"/>
      <c r="K1363" s="57" t="s">
        <v>3349</v>
      </c>
      <c r="L1363" s="54"/>
      <c r="M1363" s="54"/>
      <c r="N1363" s="37">
        <v>1887</v>
      </c>
      <c r="P1363" s="54"/>
      <c r="Q1363" s="54"/>
      <c r="R1363" s="63"/>
      <c r="S1363" s="54"/>
    </row>
    <row r="1364" spans="1:19" ht="15.75" x14ac:dyDescent="0.25">
      <c r="A1364">
        <v>0</v>
      </c>
      <c r="B1364" t="s">
        <v>1569</v>
      </c>
      <c r="C1364" t="b">
        <f>+B1364=E1364</f>
        <v>1</v>
      </c>
      <c r="D1364" s="35">
        <v>117274</v>
      </c>
      <c r="E1364" s="36" t="s">
        <v>1569</v>
      </c>
      <c r="F1364" s="36" t="s">
        <v>368</v>
      </c>
      <c r="G1364" s="35">
        <v>1</v>
      </c>
      <c r="H1364" s="35">
        <v>2</v>
      </c>
      <c r="I1364" s="35">
        <v>2</v>
      </c>
      <c r="J1364" s="35">
        <v>2</v>
      </c>
      <c r="K1364" s="36" t="s">
        <v>425</v>
      </c>
      <c r="L1364" s="35">
        <v>2</v>
      </c>
      <c r="M1364" s="35">
        <v>1457</v>
      </c>
      <c r="N1364" s="37">
        <v>1236</v>
      </c>
      <c r="O1364" s="37"/>
      <c r="P1364" s="36" t="s">
        <v>424</v>
      </c>
      <c r="Q1364" s="35">
        <v>1</v>
      </c>
      <c r="R1364" s="61">
        <v>128</v>
      </c>
      <c r="S1364" s="35">
        <v>1</v>
      </c>
    </row>
    <row r="1365" spans="1:19" ht="15.75" x14ac:dyDescent="0.25">
      <c r="A1365">
        <v>0</v>
      </c>
      <c r="D1365" s="54">
        <v>198747</v>
      </c>
      <c r="E1365" s="54" t="s">
        <v>2593</v>
      </c>
      <c r="F1365" s="57" t="s">
        <v>387</v>
      </c>
      <c r="G1365" s="58"/>
      <c r="H1365" s="54"/>
      <c r="I1365" s="54"/>
      <c r="J1365" s="54"/>
      <c r="K1365" s="43" t="s">
        <v>3363</v>
      </c>
      <c r="L1365" s="54"/>
      <c r="M1365" s="54"/>
      <c r="N1365" s="37">
        <v>330</v>
      </c>
      <c r="P1365" s="54"/>
      <c r="Q1365" s="54"/>
      <c r="R1365" s="63"/>
      <c r="S1365" s="54"/>
    </row>
    <row r="1366" spans="1:19" x14ac:dyDescent="0.2">
      <c r="A1366">
        <v>0</v>
      </c>
      <c r="D1366" s="54">
        <v>170675</v>
      </c>
      <c r="E1366" s="54" t="s">
        <v>2293</v>
      </c>
      <c r="F1366" s="57" t="s">
        <v>361</v>
      </c>
      <c r="G1366" s="58"/>
      <c r="H1366" s="54"/>
      <c r="I1366" s="54"/>
      <c r="J1366" s="54"/>
      <c r="K1366" s="57" t="s">
        <v>3356</v>
      </c>
      <c r="L1366" s="54"/>
      <c r="M1366" s="54"/>
      <c r="N1366" s="37">
        <v>2516</v>
      </c>
      <c r="P1366" s="54"/>
      <c r="Q1366" s="54"/>
      <c r="R1366" s="63"/>
      <c r="S1366" s="54"/>
    </row>
    <row r="1367" spans="1:19" x14ac:dyDescent="0.2">
      <c r="A1367">
        <v>0</v>
      </c>
      <c r="D1367" s="54">
        <v>239017</v>
      </c>
      <c r="E1367" s="54" t="s">
        <v>3018</v>
      </c>
      <c r="F1367" s="57" t="s">
        <v>380</v>
      </c>
      <c r="G1367" s="58"/>
      <c r="H1367" s="54"/>
      <c r="I1367" s="54"/>
      <c r="J1367" s="54"/>
      <c r="K1367" s="57" t="s">
        <v>3348</v>
      </c>
      <c r="L1367" s="54"/>
      <c r="M1367" s="54"/>
      <c r="N1367" s="37">
        <v>1532</v>
      </c>
      <c r="P1367" s="54"/>
      <c r="Q1367" s="54"/>
      <c r="R1367" s="63"/>
      <c r="S1367" s="54"/>
    </row>
    <row r="1368" spans="1:19" ht="15.75" x14ac:dyDescent="0.25">
      <c r="A1368">
        <v>0</v>
      </c>
      <c r="B1368" t="s">
        <v>1679</v>
      </c>
      <c r="C1368" t="b">
        <f>+B1368=E1368</f>
        <v>1</v>
      </c>
      <c r="D1368" s="35">
        <v>101569</v>
      </c>
      <c r="E1368" s="36" t="s">
        <v>1679</v>
      </c>
      <c r="F1368" s="36" t="s">
        <v>395</v>
      </c>
      <c r="G1368" s="35">
        <v>1</v>
      </c>
      <c r="H1368" s="35">
        <v>2</v>
      </c>
      <c r="I1368" s="35">
        <v>2</v>
      </c>
      <c r="J1368" s="35">
        <v>7</v>
      </c>
      <c r="K1368" s="36" t="s">
        <v>425</v>
      </c>
      <c r="L1368" s="35">
        <v>7</v>
      </c>
      <c r="M1368" s="35">
        <v>3471</v>
      </c>
      <c r="N1368" s="37">
        <v>2204</v>
      </c>
      <c r="O1368" s="37"/>
      <c r="P1368" s="36" t="s">
        <v>424</v>
      </c>
      <c r="Q1368" s="35">
        <v>1</v>
      </c>
      <c r="R1368" s="61">
        <v>110</v>
      </c>
      <c r="S1368" s="35">
        <v>1</v>
      </c>
    </row>
    <row r="1369" spans="1:19" x14ac:dyDescent="0.2">
      <c r="A1369">
        <v>0</v>
      </c>
      <c r="D1369" s="54">
        <v>192323</v>
      </c>
      <c r="E1369" s="54" t="s">
        <v>2493</v>
      </c>
      <c r="F1369" s="57" t="s">
        <v>357</v>
      </c>
      <c r="G1369" s="58"/>
      <c r="H1369" s="54"/>
      <c r="I1369" s="54"/>
      <c r="J1369" s="54"/>
      <c r="K1369" s="57" t="s">
        <v>3356</v>
      </c>
      <c r="L1369" s="54"/>
      <c r="M1369" s="54"/>
      <c r="N1369" s="37">
        <v>2841</v>
      </c>
      <c r="O1369" s="54"/>
      <c r="P1369" s="54"/>
      <c r="Q1369" s="54"/>
      <c r="R1369" s="63"/>
      <c r="S1369" s="54"/>
    </row>
    <row r="1370" spans="1:19" x14ac:dyDescent="0.2">
      <c r="A1370">
        <v>0</v>
      </c>
      <c r="D1370" s="54">
        <v>220604</v>
      </c>
      <c r="E1370" s="54" t="s">
        <v>2871</v>
      </c>
      <c r="F1370" s="57" t="s">
        <v>388</v>
      </c>
      <c r="G1370" s="58"/>
      <c r="H1370" s="54"/>
      <c r="I1370" s="54"/>
      <c r="J1370" s="54"/>
      <c r="K1370" s="57" t="s">
        <v>3349</v>
      </c>
      <c r="L1370" s="54"/>
      <c r="M1370" s="54"/>
      <c r="N1370" s="37">
        <v>936</v>
      </c>
      <c r="P1370" s="54"/>
      <c r="Q1370" s="54"/>
      <c r="R1370" s="54"/>
      <c r="S1370" s="54"/>
    </row>
    <row r="1371" spans="1:19" x14ac:dyDescent="0.2">
      <c r="A1371">
        <v>0</v>
      </c>
      <c r="D1371" s="54">
        <v>213507</v>
      </c>
      <c r="E1371" s="54" t="s">
        <v>2766</v>
      </c>
      <c r="F1371" s="57" t="s">
        <v>379</v>
      </c>
      <c r="G1371" s="58"/>
      <c r="H1371" s="54"/>
      <c r="I1371" s="54"/>
      <c r="J1371" s="54"/>
      <c r="K1371" s="57" t="s">
        <v>3349</v>
      </c>
      <c r="L1371" s="54"/>
      <c r="M1371" s="54"/>
      <c r="N1371" s="37">
        <v>1840</v>
      </c>
      <c r="O1371" s="54"/>
      <c r="P1371" s="54"/>
      <c r="Q1371" s="54"/>
      <c r="R1371" s="54"/>
      <c r="S1371" s="54"/>
    </row>
    <row r="1372" spans="1:19" ht="15.75" x14ac:dyDescent="0.25">
      <c r="A1372">
        <v>0</v>
      </c>
      <c r="B1372" t="s">
        <v>686</v>
      </c>
      <c r="C1372" t="b">
        <f>+B1372=E1372</f>
        <v>1</v>
      </c>
      <c r="D1372" s="35">
        <v>226204</v>
      </c>
      <c r="E1372" s="36" t="s">
        <v>686</v>
      </c>
      <c r="F1372" s="36" t="s">
        <v>366</v>
      </c>
      <c r="G1372" s="35">
        <v>1</v>
      </c>
      <c r="H1372" s="35">
        <v>2</v>
      </c>
      <c r="I1372" s="35">
        <v>2</v>
      </c>
      <c r="J1372" s="35">
        <v>5</v>
      </c>
      <c r="K1372" s="36" t="s">
        <v>425</v>
      </c>
      <c r="L1372" s="35">
        <v>5</v>
      </c>
      <c r="M1372" s="35">
        <v>3513</v>
      </c>
      <c r="N1372" s="37">
        <v>2949</v>
      </c>
      <c r="O1372" s="37"/>
      <c r="P1372" s="36" t="s">
        <v>424</v>
      </c>
      <c r="Q1372" s="35">
        <v>2</v>
      </c>
      <c r="R1372" s="37"/>
      <c r="S1372" s="35">
        <v>3</v>
      </c>
    </row>
    <row r="1373" spans="1:19" x14ac:dyDescent="0.2">
      <c r="A1373">
        <v>0</v>
      </c>
      <c r="D1373" s="54">
        <v>220613</v>
      </c>
      <c r="E1373" s="54" t="s">
        <v>2872</v>
      </c>
      <c r="F1373" s="57" t="s">
        <v>388</v>
      </c>
      <c r="G1373" s="58"/>
      <c r="H1373" s="54"/>
      <c r="I1373" s="54"/>
      <c r="J1373" s="54"/>
      <c r="K1373" s="57" t="s">
        <v>3350</v>
      </c>
      <c r="L1373" s="54"/>
      <c r="M1373" s="54"/>
      <c r="N1373" s="37">
        <v>4358</v>
      </c>
      <c r="O1373" s="54"/>
      <c r="P1373" s="54"/>
      <c r="Q1373" s="54"/>
      <c r="R1373" s="54"/>
      <c r="S1373" s="54"/>
    </row>
    <row r="1374" spans="1:19" x14ac:dyDescent="0.2">
      <c r="A1374">
        <v>0</v>
      </c>
      <c r="D1374" s="54">
        <v>198808</v>
      </c>
      <c r="E1374" s="54" t="s">
        <v>2595</v>
      </c>
      <c r="F1374" s="57" t="s">
        <v>387</v>
      </c>
      <c r="G1374" s="58"/>
      <c r="H1374" s="54"/>
      <c r="I1374" s="54"/>
      <c r="J1374" s="54"/>
      <c r="K1374" s="57" t="s">
        <v>3349</v>
      </c>
      <c r="L1374" s="54"/>
      <c r="M1374" s="54"/>
      <c r="N1374" s="37">
        <v>886</v>
      </c>
      <c r="P1374" s="54"/>
      <c r="Q1374" s="54"/>
      <c r="R1374" s="63"/>
      <c r="S1374" s="54"/>
    </row>
    <row r="1375" spans="1:19" ht="15.75" x14ac:dyDescent="0.25">
      <c r="A1375">
        <v>0</v>
      </c>
      <c r="B1375" t="s">
        <v>1410</v>
      </c>
      <c r="C1375" t="b">
        <f>+B1375=E1375</f>
        <v>1</v>
      </c>
      <c r="D1375" s="35">
        <v>141811</v>
      </c>
      <c r="E1375" s="36" t="s">
        <v>1410</v>
      </c>
      <c r="F1375" s="36" t="s">
        <v>391</v>
      </c>
      <c r="G1375" s="35">
        <v>1</v>
      </c>
      <c r="H1375" s="35">
        <v>2</v>
      </c>
      <c r="I1375" s="35">
        <v>2</v>
      </c>
      <c r="J1375" s="35">
        <v>11</v>
      </c>
      <c r="K1375" s="36" t="s">
        <v>458</v>
      </c>
      <c r="L1375" s="35">
        <v>11</v>
      </c>
      <c r="M1375" s="35">
        <v>4845</v>
      </c>
      <c r="N1375" s="37">
        <v>4764</v>
      </c>
      <c r="O1375" s="37"/>
      <c r="P1375" s="36" t="s">
        <v>424</v>
      </c>
      <c r="Q1375" s="35">
        <v>2</v>
      </c>
      <c r="R1375" s="37"/>
      <c r="S1375" s="35">
        <v>3</v>
      </c>
    </row>
    <row r="1376" spans="1:19" ht="15.75" x14ac:dyDescent="0.25">
      <c r="A1376">
        <v>0</v>
      </c>
      <c r="B1376" t="s">
        <v>803</v>
      </c>
      <c r="C1376" t="b">
        <f>+B1376=E1376</f>
        <v>1</v>
      </c>
      <c r="D1376" s="35">
        <v>213525</v>
      </c>
      <c r="E1376" s="36" t="s">
        <v>803</v>
      </c>
      <c r="F1376" s="36" t="s">
        <v>379</v>
      </c>
      <c r="G1376" s="35">
        <v>1</v>
      </c>
      <c r="H1376" s="35">
        <v>2</v>
      </c>
      <c r="I1376" s="35">
        <v>2</v>
      </c>
      <c r="J1376" s="35">
        <v>4</v>
      </c>
      <c r="K1376" s="36" t="s">
        <v>425</v>
      </c>
      <c r="L1376" s="35">
        <v>4</v>
      </c>
      <c r="M1376" s="35">
        <v>4944</v>
      </c>
      <c r="N1376" s="37">
        <v>4083</v>
      </c>
      <c r="O1376" s="35">
        <v>1</v>
      </c>
      <c r="P1376" s="36" t="s">
        <v>424</v>
      </c>
      <c r="Q1376" s="35">
        <v>2</v>
      </c>
      <c r="R1376" s="60"/>
      <c r="S1376" s="35">
        <v>3</v>
      </c>
    </row>
    <row r="1377" spans="1:19" x14ac:dyDescent="0.2">
      <c r="A1377">
        <v>0</v>
      </c>
      <c r="D1377" s="54">
        <v>213543</v>
      </c>
      <c r="E1377" s="54" t="s">
        <v>2767</v>
      </c>
      <c r="F1377" s="57" t="s">
        <v>379</v>
      </c>
      <c r="G1377" s="58"/>
      <c r="H1377" s="54"/>
      <c r="I1377" s="54"/>
      <c r="J1377" s="54"/>
      <c r="K1377" s="57" t="s">
        <v>3360</v>
      </c>
      <c r="L1377" s="54"/>
      <c r="M1377" s="54"/>
      <c r="N1377" s="37">
        <v>6511</v>
      </c>
      <c r="P1377" s="54"/>
      <c r="Q1377" s="54"/>
      <c r="R1377" s="54"/>
      <c r="S1377" s="54"/>
    </row>
    <row r="1378" spans="1:19" ht="15.75" x14ac:dyDescent="0.25">
      <c r="A1378">
        <v>0</v>
      </c>
      <c r="B1378" t="s">
        <v>185</v>
      </c>
      <c r="C1378" t="b">
        <f>+B1378=E1378</f>
        <v>1</v>
      </c>
      <c r="D1378" s="35">
        <v>198817</v>
      </c>
      <c r="E1378" s="36" t="s">
        <v>185</v>
      </c>
      <c r="F1378" s="36" t="s">
        <v>387</v>
      </c>
      <c r="G1378" s="35">
        <v>1</v>
      </c>
      <c r="H1378" s="35">
        <v>2</v>
      </c>
      <c r="I1378" s="35">
        <v>2</v>
      </c>
      <c r="J1378" s="35">
        <v>2</v>
      </c>
      <c r="K1378" s="36" t="s">
        <v>425</v>
      </c>
      <c r="L1378" s="35">
        <v>2</v>
      </c>
      <c r="M1378" s="35">
        <v>2398</v>
      </c>
      <c r="N1378" s="37">
        <v>1837</v>
      </c>
      <c r="O1378" s="37"/>
      <c r="P1378" s="36" t="s">
        <v>424</v>
      </c>
      <c r="Q1378" s="35">
        <v>2</v>
      </c>
      <c r="R1378" s="60"/>
      <c r="S1378" s="35">
        <v>3</v>
      </c>
    </row>
    <row r="1379" spans="1:19" x14ac:dyDescent="0.2">
      <c r="A1379">
        <v>0</v>
      </c>
      <c r="D1379" s="54">
        <v>198835</v>
      </c>
      <c r="E1379" s="54" t="s">
        <v>2596</v>
      </c>
      <c r="F1379" s="57" t="s">
        <v>387</v>
      </c>
      <c r="G1379" s="58"/>
      <c r="H1379" s="54"/>
      <c r="I1379" s="54"/>
      <c r="J1379" s="54"/>
      <c r="K1379" s="57" t="s">
        <v>3349</v>
      </c>
      <c r="L1379" s="54"/>
      <c r="M1379" s="54"/>
      <c r="N1379" s="37">
        <v>1666</v>
      </c>
      <c r="O1379" s="54"/>
      <c r="P1379" s="54"/>
      <c r="Q1379" s="54"/>
      <c r="R1379" s="54"/>
      <c r="S1379" s="54"/>
    </row>
    <row r="1380" spans="1:19" ht="15.75" x14ac:dyDescent="0.25">
      <c r="A1380">
        <v>0</v>
      </c>
      <c r="D1380" s="54">
        <v>218265</v>
      </c>
      <c r="E1380" s="54" t="s">
        <v>2840</v>
      </c>
      <c r="F1380" s="57" t="s">
        <v>382</v>
      </c>
      <c r="G1380" s="58"/>
      <c r="H1380" s="54"/>
      <c r="I1380" s="54"/>
      <c r="J1380" s="54"/>
      <c r="K1380" s="43" t="s">
        <v>3363</v>
      </c>
      <c r="L1380" s="54"/>
      <c r="M1380" s="54"/>
      <c r="N1380" s="37">
        <v>84</v>
      </c>
      <c r="O1380" s="54"/>
      <c r="P1380" s="54"/>
      <c r="Q1380" s="54"/>
      <c r="R1380" s="54"/>
      <c r="S1380" s="54"/>
    </row>
    <row r="1381" spans="1:19" x14ac:dyDescent="0.2">
      <c r="A1381">
        <v>0</v>
      </c>
      <c r="D1381" s="54">
        <v>166452</v>
      </c>
      <c r="E1381" s="54" t="s">
        <v>2236</v>
      </c>
      <c r="F1381" s="57" t="s">
        <v>374</v>
      </c>
      <c r="G1381" s="58"/>
      <c r="H1381" s="54"/>
      <c r="I1381" s="54"/>
      <c r="J1381" s="54"/>
      <c r="K1381" s="57" t="s">
        <v>3356</v>
      </c>
      <c r="L1381" s="54"/>
      <c r="M1381" s="54"/>
      <c r="N1381" s="37">
        <v>3568</v>
      </c>
      <c r="P1381" s="54"/>
      <c r="Q1381" s="54"/>
      <c r="R1381" s="54"/>
      <c r="S1381" s="54"/>
    </row>
    <row r="1382" spans="1:19" x14ac:dyDescent="0.2">
      <c r="A1382">
        <v>0</v>
      </c>
      <c r="D1382" s="54">
        <v>226231</v>
      </c>
      <c r="E1382" s="54" t="s">
        <v>2912</v>
      </c>
      <c r="F1382" s="57" t="s">
        <v>366</v>
      </c>
      <c r="G1382" s="58"/>
      <c r="H1382" s="54"/>
      <c r="I1382" s="54"/>
      <c r="J1382" s="54"/>
      <c r="K1382" s="57" t="s">
        <v>3350</v>
      </c>
      <c r="L1382" s="54"/>
      <c r="M1382" s="54"/>
      <c r="N1382" s="37">
        <v>1913</v>
      </c>
      <c r="O1382" s="54"/>
      <c r="P1382" s="54"/>
      <c r="Q1382" s="54"/>
      <c r="R1382" s="54"/>
      <c r="S1382" s="54"/>
    </row>
    <row r="1383" spans="1:19" x14ac:dyDescent="0.2">
      <c r="A1383">
        <v>0</v>
      </c>
      <c r="D1383" s="54">
        <v>209056</v>
      </c>
      <c r="E1383" s="54" t="s">
        <v>2706</v>
      </c>
      <c r="F1383" s="57" t="s">
        <v>378</v>
      </c>
      <c r="G1383" s="58"/>
      <c r="H1383" s="54"/>
      <c r="I1383" s="54"/>
      <c r="J1383" s="54"/>
      <c r="K1383" s="57" t="s">
        <v>3348</v>
      </c>
      <c r="L1383" s="54"/>
      <c r="M1383" s="54"/>
      <c r="N1383" s="37">
        <v>3267</v>
      </c>
      <c r="O1383" s="54"/>
      <c r="P1383" s="54"/>
      <c r="Q1383" s="54"/>
      <c r="R1383" s="54"/>
      <c r="S1383" s="54"/>
    </row>
    <row r="1384" spans="1:19" ht="15.75" x14ac:dyDescent="0.25">
      <c r="A1384">
        <v>0</v>
      </c>
      <c r="B1384" t="s">
        <v>1374</v>
      </c>
      <c r="C1384" t="b">
        <f>+B1384=E1384</f>
        <v>1</v>
      </c>
      <c r="D1384" s="35">
        <v>146603</v>
      </c>
      <c r="E1384" s="36" t="s">
        <v>1374</v>
      </c>
      <c r="F1384" s="36" t="s">
        <v>363</v>
      </c>
      <c r="G1384" s="35">
        <v>1</v>
      </c>
      <c r="H1384" s="35">
        <v>2</v>
      </c>
      <c r="I1384" s="35">
        <v>2</v>
      </c>
      <c r="J1384" s="35">
        <v>4</v>
      </c>
      <c r="K1384" s="36" t="s">
        <v>425</v>
      </c>
      <c r="L1384" s="35">
        <v>4</v>
      </c>
      <c r="M1384" s="35">
        <v>4797</v>
      </c>
      <c r="N1384" s="37">
        <v>4469</v>
      </c>
      <c r="O1384" s="61">
        <v>1</v>
      </c>
      <c r="P1384" s="36" t="s">
        <v>424</v>
      </c>
      <c r="Q1384" s="35">
        <v>2</v>
      </c>
      <c r="R1384" s="60"/>
      <c r="S1384" s="35">
        <v>3</v>
      </c>
    </row>
    <row r="1385" spans="1:19" x14ac:dyDescent="0.2">
      <c r="A1385">
        <v>0</v>
      </c>
      <c r="D1385" s="54">
        <v>146612</v>
      </c>
      <c r="E1385" s="54" t="s">
        <v>2009</v>
      </c>
      <c r="F1385" s="57" t="s">
        <v>363</v>
      </c>
      <c r="G1385" s="58"/>
      <c r="H1385" s="54"/>
      <c r="I1385" s="54"/>
      <c r="J1385" s="54"/>
      <c r="K1385" s="57" t="s">
        <v>3356</v>
      </c>
      <c r="L1385" s="54"/>
      <c r="M1385" s="54"/>
      <c r="N1385" s="37">
        <v>5050</v>
      </c>
      <c r="P1385" s="54"/>
      <c r="Q1385" s="54"/>
      <c r="R1385" s="63"/>
      <c r="S1385" s="54"/>
    </row>
    <row r="1386" spans="1:19" ht="15.75" x14ac:dyDescent="0.25">
      <c r="A1386">
        <v>0</v>
      </c>
      <c r="B1386" t="s">
        <v>241</v>
      </c>
      <c r="C1386" t="b">
        <f>+B1386=E1386</f>
        <v>1</v>
      </c>
      <c r="D1386" s="35">
        <v>142328</v>
      </c>
      <c r="E1386" s="36" t="s">
        <v>241</v>
      </c>
      <c r="F1386" s="36" t="s">
        <v>405</v>
      </c>
      <c r="G1386" s="35">
        <v>1</v>
      </c>
      <c r="H1386" s="35">
        <v>2</v>
      </c>
      <c r="I1386" s="35">
        <v>2</v>
      </c>
      <c r="J1386" s="35">
        <v>22</v>
      </c>
      <c r="K1386" s="36" t="s">
        <v>437</v>
      </c>
      <c r="L1386" s="35">
        <v>22</v>
      </c>
      <c r="M1386" s="35">
        <v>3336</v>
      </c>
      <c r="N1386" s="37">
        <v>3194</v>
      </c>
      <c r="O1386" s="35">
        <v>1</v>
      </c>
      <c r="P1386" s="36" t="s">
        <v>424</v>
      </c>
      <c r="Q1386" s="35">
        <v>1</v>
      </c>
      <c r="R1386" s="61">
        <v>315</v>
      </c>
      <c r="S1386" s="35">
        <v>2</v>
      </c>
    </row>
    <row r="1387" spans="1:19" x14ac:dyDescent="0.2">
      <c r="A1387">
        <v>0</v>
      </c>
      <c r="D1387" s="54">
        <v>146621</v>
      </c>
      <c r="E1387" s="54" t="s">
        <v>2010</v>
      </c>
      <c r="F1387" s="57" t="s">
        <v>363</v>
      </c>
      <c r="G1387" s="58"/>
      <c r="H1387" s="54"/>
      <c r="I1387" s="54"/>
      <c r="J1387" s="54"/>
      <c r="K1387" s="57" t="s">
        <v>3365</v>
      </c>
      <c r="L1387" s="54"/>
      <c r="M1387" s="54"/>
      <c r="N1387" s="37">
        <v>49</v>
      </c>
      <c r="P1387" s="54"/>
      <c r="Q1387" s="54"/>
      <c r="R1387" s="54"/>
      <c r="S1387" s="54"/>
    </row>
    <row r="1388" spans="1:19" ht="15.75" x14ac:dyDescent="0.25">
      <c r="A1388">
        <v>0</v>
      </c>
      <c r="D1388" s="54">
        <v>157207</v>
      </c>
      <c r="E1388" s="54" t="s">
        <v>2155</v>
      </c>
      <c r="F1388" s="57" t="s">
        <v>396</v>
      </c>
      <c r="G1388" s="58"/>
      <c r="H1388" s="54"/>
      <c r="I1388" s="54"/>
      <c r="J1388" s="54"/>
      <c r="K1388" s="43" t="s">
        <v>3363</v>
      </c>
      <c r="L1388" s="54"/>
      <c r="M1388" s="54"/>
      <c r="N1388" s="37">
        <v>44</v>
      </c>
      <c r="O1388" s="54"/>
      <c r="P1388" s="54"/>
      <c r="Q1388" s="54"/>
      <c r="R1388" s="63"/>
      <c r="S1388" s="54"/>
    </row>
    <row r="1389" spans="1:19" x14ac:dyDescent="0.2">
      <c r="A1389">
        <v>0</v>
      </c>
      <c r="D1389" s="54">
        <v>232557</v>
      </c>
      <c r="E1389" s="54" t="s">
        <v>2966</v>
      </c>
      <c r="F1389" s="57" t="s">
        <v>364</v>
      </c>
      <c r="G1389" s="58"/>
      <c r="H1389" s="54"/>
      <c r="I1389" s="54"/>
      <c r="J1389" s="54"/>
      <c r="K1389" s="57" t="s">
        <v>3356</v>
      </c>
      <c r="L1389" s="54"/>
      <c r="M1389" s="54"/>
      <c r="N1389" s="37">
        <v>52244</v>
      </c>
      <c r="O1389" s="54"/>
      <c r="P1389" s="54"/>
      <c r="Q1389" s="54"/>
      <c r="R1389" s="63"/>
      <c r="S1389" s="54"/>
    </row>
    <row r="1390" spans="1:19" ht="15.75" x14ac:dyDescent="0.25">
      <c r="A1390">
        <v>0</v>
      </c>
      <c r="B1390" t="s">
        <v>316</v>
      </c>
      <c r="C1390" t="b">
        <f>+B1390=E1390</f>
        <v>1</v>
      </c>
      <c r="D1390" s="35">
        <v>117520</v>
      </c>
      <c r="E1390" s="36" t="s">
        <v>316</v>
      </c>
      <c r="F1390" s="36" t="s">
        <v>368</v>
      </c>
      <c r="G1390" s="35">
        <v>2</v>
      </c>
      <c r="H1390" s="35">
        <v>2</v>
      </c>
      <c r="I1390" s="35">
        <v>2</v>
      </c>
      <c r="J1390" s="35">
        <v>26</v>
      </c>
      <c r="K1390" s="36" t="s">
        <v>427</v>
      </c>
      <c r="L1390" s="35">
        <v>26</v>
      </c>
      <c r="M1390" s="35">
        <v>310</v>
      </c>
      <c r="N1390" s="37">
        <v>441</v>
      </c>
      <c r="O1390" s="60"/>
      <c r="P1390" s="36" t="s">
        <v>424</v>
      </c>
      <c r="Q1390" s="35">
        <v>2</v>
      </c>
      <c r="R1390" s="60"/>
      <c r="S1390" s="35">
        <v>3</v>
      </c>
    </row>
    <row r="1391" spans="1:19" ht="15.75" x14ac:dyDescent="0.25">
      <c r="A1391">
        <v>0</v>
      </c>
      <c r="D1391" s="54">
        <v>117104</v>
      </c>
      <c r="E1391" s="54" t="s">
        <v>1794</v>
      </c>
      <c r="F1391" s="57" t="s">
        <v>368</v>
      </c>
      <c r="G1391" s="58"/>
      <c r="H1391" s="54"/>
      <c r="I1391" s="54"/>
      <c r="J1391" s="54"/>
      <c r="K1391" s="43" t="s">
        <v>3363</v>
      </c>
      <c r="L1391" s="54"/>
      <c r="M1391" s="54"/>
      <c r="N1391" s="37">
        <v>518</v>
      </c>
      <c r="O1391" s="54"/>
      <c r="P1391" s="54"/>
      <c r="Q1391" s="54"/>
      <c r="R1391" s="54"/>
      <c r="S1391" s="54"/>
    </row>
    <row r="1392" spans="1:19" x14ac:dyDescent="0.2">
      <c r="A1392">
        <v>0</v>
      </c>
      <c r="D1392" s="54">
        <v>140252</v>
      </c>
      <c r="E1392" s="54" t="s">
        <v>1954</v>
      </c>
      <c r="F1392" s="57" t="s">
        <v>359</v>
      </c>
      <c r="G1392" s="58"/>
      <c r="H1392" s="54"/>
      <c r="I1392" s="54"/>
      <c r="J1392" s="54"/>
      <c r="K1392" s="57" t="s">
        <v>3348</v>
      </c>
      <c r="L1392" s="54"/>
      <c r="M1392" s="54"/>
      <c r="N1392" s="37">
        <v>2492</v>
      </c>
      <c r="P1392" s="54"/>
      <c r="Q1392" s="54"/>
      <c r="R1392" s="54"/>
      <c r="S1392" s="54"/>
    </row>
    <row r="1393" spans="1:19" x14ac:dyDescent="0.2">
      <c r="A1393">
        <v>0</v>
      </c>
      <c r="D1393" s="54">
        <v>218238</v>
      </c>
      <c r="E1393" s="54" t="s">
        <v>2839</v>
      </c>
      <c r="F1393" s="57" t="s">
        <v>382</v>
      </c>
      <c r="G1393" s="58"/>
      <c r="H1393" s="54"/>
      <c r="I1393" s="54"/>
      <c r="J1393" s="54"/>
      <c r="K1393" s="57" t="s">
        <v>3349</v>
      </c>
      <c r="L1393" s="54"/>
      <c r="M1393" s="54"/>
      <c r="N1393" s="37">
        <v>2750</v>
      </c>
      <c r="O1393" s="54"/>
      <c r="P1393" s="54"/>
      <c r="Q1393" s="54"/>
      <c r="R1393" s="54"/>
      <c r="S1393" s="54"/>
    </row>
    <row r="1394" spans="1:19" ht="15.75" x14ac:dyDescent="0.25">
      <c r="A1394">
        <v>0</v>
      </c>
      <c r="D1394" s="54">
        <v>146667</v>
      </c>
      <c r="E1394" s="54" t="s">
        <v>2011</v>
      </c>
      <c r="F1394" s="57" t="s">
        <v>363</v>
      </c>
      <c r="G1394" s="58"/>
      <c r="H1394" s="54"/>
      <c r="I1394" s="54"/>
      <c r="J1394" s="54"/>
      <c r="K1394" s="43" t="s">
        <v>3363</v>
      </c>
      <c r="L1394" s="54"/>
      <c r="M1394" s="54"/>
      <c r="N1394" s="37">
        <v>836</v>
      </c>
      <c r="P1394" s="54"/>
      <c r="Q1394" s="54"/>
      <c r="R1394" s="54"/>
      <c r="S1394" s="54"/>
    </row>
    <row r="1395" spans="1:19" x14ac:dyDescent="0.2">
      <c r="A1395">
        <v>0</v>
      </c>
      <c r="D1395" s="54">
        <v>146676</v>
      </c>
      <c r="E1395" s="54" t="s">
        <v>2012</v>
      </c>
      <c r="F1395" s="57" t="s">
        <v>363</v>
      </c>
      <c r="G1395" s="58"/>
      <c r="H1395" s="54"/>
      <c r="I1395" s="54"/>
      <c r="J1395" s="54"/>
      <c r="K1395" s="57" t="s">
        <v>3354</v>
      </c>
      <c r="L1395" s="54"/>
      <c r="M1395" s="54"/>
      <c r="N1395" s="37">
        <v>972</v>
      </c>
      <c r="O1395" s="54"/>
      <c r="P1395" s="54"/>
      <c r="Q1395" s="54"/>
      <c r="R1395" s="54"/>
      <c r="S1395" s="54"/>
    </row>
    <row r="1396" spans="1:19" ht="15.75" x14ac:dyDescent="0.25">
      <c r="A1396">
        <v>0</v>
      </c>
      <c r="B1396" t="s">
        <v>1373</v>
      </c>
      <c r="C1396" t="b">
        <f>+B1396=E1396</f>
        <v>1</v>
      </c>
      <c r="D1396" s="35">
        <v>146685</v>
      </c>
      <c r="E1396" s="36" t="s">
        <v>1373</v>
      </c>
      <c r="F1396" s="36" t="s">
        <v>363</v>
      </c>
      <c r="G1396" s="35">
        <v>1</v>
      </c>
      <c r="H1396" s="35">
        <v>2</v>
      </c>
      <c r="I1396" s="35">
        <v>2</v>
      </c>
      <c r="J1396" s="35">
        <v>3</v>
      </c>
      <c r="K1396" s="36" t="s">
        <v>425</v>
      </c>
      <c r="L1396" s="35">
        <v>3</v>
      </c>
      <c r="M1396" s="35">
        <v>4801</v>
      </c>
      <c r="N1396" s="37">
        <v>4340</v>
      </c>
      <c r="O1396" s="61">
        <v>1</v>
      </c>
      <c r="P1396" s="36" t="s">
        <v>424</v>
      </c>
      <c r="Q1396" s="35">
        <v>2</v>
      </c>
      <c r="R1396" s="37"/>
      <c r="S1396" s="35">
        <v>3</v>
      </c>
    </row>
    <row r="1397" spans="1:19" x14ac:dyDescent="0.2">
      <c r="A1397">
        <v>0</v>
      </c>
      <c r="D1397" s="54">
        <v>220631</v>
      </c>
      <c r="E1397" s="54" t="s">
        <v>2873</v>
      </c>
      <c r="F1397" s="57" t="s">
        <v>388</v>
      </c>
      <c r="G1397" s="58"/>
      <c r="H1397" s="54"/>
      <c r="I1397" s="54"/>
      <c r="J1397" s="54"/>
      <c r="K1397" s="57" t="s">
        <v>3356</v>
      </c>
      <c r="L1397" s="54"/>
      <c r="M1397" s="54"/>
      <c r="N1397" s="37">
        <v>3359</v>
      </c>
      <c r="O1397" s="54"/>
      <c r="P1397" s="54"/>
      <c r="Q1397" s="54"/>
      <c r="R1397" s="63"/>
      <c r="S1397" s="54"/>
    </row>
    <row r="1398" spans="1:19" ht="15.75" x14ac:dyDescent="0.25">
      <c r="A1398">
        <v>0</v>
      </c>
      <c r="B1398" t="s">
        <v>3522</v>
      </c>
      <c r="C1398" t="b">
        <f>+B1398=E1398</f>
        <v>1</v>
      </c>
      <c r="D1398" s="35">
        <v>403478</v>
      </c>
      <c r="E1398" s="41" t="str">
        <f>+B1398</f>
        <v>Lincoln Trail College</v>
      </c>
      <c r="F1398" s="36" t="s">
        <v>363</v>
      </c>
      <c r="G1398" s="35">
        <v>1</v>
      </c>
      <c r="H1398" s="35">
        <v>2</v>
      </c>
      <c r="I1398" s="35">
        <v>2</v>
      </c>
      <c r="J1398" s="35">
        <v>2</v>
      </c>
      <c r="K1398" s="36" t="s">
        <v>425</v>
      </c>
      <c r="L1398" s="35">
        <v>2</v>
      </c>
      <c r="M1398" s="35">
        <v>708</v>
      </c>
      <c r="N1398" s="37">
        <v>606</v>
      </c>
      <c r="O1398" s="60"/>
      <c r="P1398" s="36" t="s">
        <v>424</v>
      </c>
      <c r="Q1398" s="35">
        <v>2</v>
      </c>
      <c r="R1398" s="37"/>
      <c r="S1398" s="35">
        <v>3</v>
      </c>
    </row>
    <row r="1399" spans="1:19" ht="15.75" x14ac:dyDescent="0.25">
      <c r="A1399">
        <v>0</v>
      </c>
      <c r="B1399" t="s">
        <v>183</v>
      </c>
      <c r="C1399" t="b">
        <f>+B1399=E1399</f>
        <v>1</v>
      </c>
      <c r="D1399" s="35">
        <v>177940</v>
      </c>
      <c r="E1399" s="36" t="s">
        <v>183</v>
      </c>
      <c r="F1399" s="36" t="s">
        <v>398</v>
      </c>
      <c r="G1399" s="35">
        <v>1</v>
      </c>
      <c r="H1399" s="35">
        <v>2</v>
      </c>
      <c r="I1399" s="35">
        <v>2</v>
      </c>
      <c r="J1399" s="35">
        <v>20</v>
      </c>
      <c r="K1399" s="36" t="s">
        <v>449</v>
      </c>
      <c r="L1399" s="35">
        <v>20</v>
      </c>
      <c r="M1399" s="35">
        <v>2586</v>
      </c>
      <c r="N1399" s="37">
        <v>2366</v>
      </c>
      <c r="O1399" s="60"/>
      <c r="P1399" s="36" t="s">
        <v>424</v>
      </c>
      <c r="Q1399" s="35">
        <v>1</v>
      </c>
      <c r="R1399" s="61">
        <v>932</v>
      </c>
      <c r="S1399" s="35">
        <v>1</v>
      </c>
    </row>
    <row r="1400" spans="1:19" x14ac:dyDescent="0.2">
      <c r="A1400">
        <v>0</v>
      </c>
      <c r="D1400" s="54">
        <v>117557</v>
      </c>
      <c r="E1400" s="54" t="s">
        <v>183</v>
      </c>
      <c r="F1400" s="57" t="s">
        <v>368</v>
      </c>
      <c r="G1400" s="58"/>
      <c r="H1400" s="54"/>
      <c r="I1400" s="54"/>
      <c r="J1400" s="54"/>
      <c r="K1400" s="57" t="s">
        <v>3351</v>
      </c>
      <c r="L1400" s="54"/>
      <c r="M1400" s="54"/>
      <c r="N1400" s="37">
        <v>458</v>
      </c>
      <c r="P1400" s="54"/>
      <c r="Q1400" s="54"/>
      <c r="R1400" s="54"/>
      <c r="S1400" s="54"/>
    </row>
    <row r="1401" spans="1:19" ht="15.75" x14ac:dyDescent="0.25">
      <c r="A1401">
        <v>0</v>
      </c>
      <c r="B1401" t="s">
        <v>802</v>
      </c>
      <c r="C1401" t="b">
        <f>+B1401=E1401</f>
        <v>1</v>
      </c>
      <c r="D1401" s="35">
        <v>213598</v>
      </c>
      <c r="E1401" s="36" t="s">
        <v>802</v>
      </c>
      <c r="F1401" s="36" t="s">
        <v>379</v>
      </c>
      <c r="G1401" s="35">
        <v>1</v>
      </c>
      <c r="H1401" s="35">
        <v>2</v>
      </c>
      <c r="I1401" s="35">
        <v>2</v>
      </c>
      <c r="J1401" s="35">
        <v>18</v>
      </c>
      <c r="K1401" s="36" t="s">
        <v>474</v>
      </c>
      <c r="L1401" s="35">
        <v>18</v>
      </c>
      <c r="M1401" s="35">
        <v>2242</v>
      </c>
      <c r="N1401" s="37">
        <v>1808</v>
      </c>
      <c r="O1401" s="37"/>
      <c r="P1401" s="36" t="s">
        <v>424</v>
      </c>
      <c r="Q1401" s="35">
        <v>1</v>
      </c>
      <c r="R1401" s="35">
        <v>1791</v>
      </c>
      <c r="S1401" s="35">
        <v>1</v>
      </c>
    </row>
    <row r="1402" spans="1:19" x14ac:dyDescent="0.2">
      <c r="A1402">
        <v>0</v>
      </c>
      <c r="D1402" s="54">
        <v>177968</v>
      </c>
      <c r="E1402" s="54" t="s">
        <v>2372</v>
      </c>
      <c r="F1402" s="57" t="s">
        <v>398</v>
      </c>
      <c r="G1402" s="58"/>
      <c r="H1402" s="54"/>
      <c r="I1402" s="54"/>
      <c r="J1402" s="54"/>
      <c r="K1402" s="57" t="s">
        <v>3356</v>
      </c>
      <c r="L1402" s="54"/>
      <c r="M1402" s="54"/>
      <c r="N1402" s="37">
        <v>10385</v>
      </c>
      <c r="O1402" s="54"/>
      <c r="P1402" s="54"/>
      <c r="Q1402" s="54"/>
      <c r="R1402" s="54"/>
      <c r="S1402" s="54"/>
    </row>
    <row r="1403" spans="1:19" x14ac:dyDescent="0.2">
      <c r="A1403">
        <v>0</v>
      </c>
      <c r="D1403" s="54">
        <v>157216</v>
      </c>
      <c r="E1403" s="54" t="s">
        <v>2156</v>
      </c>
      <c r="F1403" s="57" t="s">
        <v>396</v>
      </c>
      <c r="G1403" s="58"/>
      <c r="H1403" s="54"/>
      <c r="I1403" s="54"/>
      <c r="J1403" s="54"/>
      <c r="K1403" s="57" t="s">
        <v>3350</v>
      </c>
      <c r="L1403" s="54"/>
      <c r="M1403" s="54"/>
      <c r="N1403" s="37">
        <v>2568</v>
      </c>
      <c r="O1403" s="54"/>
      <c r="P1403" s="54"/>
      <c r="Q1403" s="54"/>
      <c r="R1403" s="54"/>
      <c r="S1403" s="54"/>
    </row>
    <row r="1404" spans="1:19" x14ac:dyDescent="0.2">
      <c r="A1404">
        <v>0</v>
      </c>
      <c r="D1404" s="54">
        <v>209065</v>
      </c>
      <c r="E1404" s="54" t="s">
        <v>2707</v>
      </c>
      <c r="F1404" s="57" t="s">
        <v>378</v>
      </c>
      <c r="G1404" s="58"/>
      <c r="H1404" s="54"/>
      <c r="I1404" s="54"/>
      <c r="J1404" s="54"/>
      <c r="K1404" s="57" t="s">
        <v>3348</v>
      </c>
      <c r="L1404" s="54"/>
      <c r="M1404" s="54"/>
      <c r="N1404" s="37">
        <v>1646</v>
      </c>
      <c r="O1404" s="54"/>
      <c r="P1404" s="54"/>
      <c r="Q1404" s="54"/>
      <c r="R1404" s="54"/>
      <c r="S1404" s="54"/>
    </row>
    <row r="1405" spans="1:19" x14ac:dyDescent="0.2">
      <c r="A1405">
        <v>0</v>
      </c>
      <c r="D1405" s="54">
        <v>437316</v>
      </c>
      <c r="E1405" s="54" t="s">
        <v>3120</v>
      </c>
      <c r="F1405" s="57" t="s">
        <v>378</v>
      </c>
      <c r="G1405" s="58"/>
      <c r="H1405" s="54"/>
      <c r="I1405" s="54"/>
      <c r="J1405" s="54"/>
      <c r="K1405" s="57" t="s">
        <v>3367</v>
      </c>
      <c r="L1405" s="54"/>
      <c r="M1405" s="54"/>
      <c r="N1405" s="37">
        <v>337</v>
      </c>
      <c r="O1405" s="54"/>
      <c r="P1405" s="54"/>
      <c r="Q1405" s="54"/>
      <c r="R1405" s="54"/>
      <c r="S1405" s="54"/>
    </row>
    <row r="1406" spans="1:19" ht="15.75" x14ac:dyDescent="0.25">
      <c r="A1406">
        <v>0</v>
      </c>
      <c r="B1406" t="s">
        <v>1103</v>
      </c>
      <c r="C1406" t="b">
        <f>+B1406=E1406</f>
        <v>1</v>
      </c>
      <c r="D1406" s="35">
        <v>177977</v>
      </c>
      <c r="E1406" s="36" t="s">
        <v>1103</v>
      </c>
      <c r="F1406" s="36" t="s">
        <v>398</v>
      </c>
      <c r="G1406" s="35">
        <v>1</v>
      </c>
      <c r="H1406" s="35">
        <v>2</v>
      </c>
      <c r="I1406" s="35">
        <v>2</v>
      </c>
      <c r="J1406" s="35">
        <v>1</v>
      </c>
      <c r="K1406" s="36" t="s">
        <v>425</v>
      </c>
      <c r="L1406" s="35">
        <v>1</v>
      </c>
      <c r="M1406" s="35">
        <v>1049</v>
      </c>
      <c r="N1406" s="37">
        <v>1170</v>
      </c>
      <c r="O1406" s="60"/>
      <c r="P1406" s="36" t="s">
        <v>424</v>
      </c>
      <c r="Q1406" s="35">
        <v>1</v>
      </c>
      <c r="R1406" s="35">
        <v>144</v>
      </c>
      <c r="S1406" s="35">
        <v>2</v>
      </c>
    </row>
    <row r="1407" spans="1:19" ht="15.75" x14ac:dyDescent="0.25">
      <c r="A1407">
        <v>0</v>
      </c>
      <c r="B1407" t="s">
        <v>821</v>
      </c>
      <c r="C1407" t="b">
        <f>+B1407=E1407</f>
        <v>1</v>
      </c>
      <c r="D1407" s="35">
        <v>209074</v>
      </c>
      <c r="E1407" s="36" t="s">
        <v>821</v>
      </c>
      <c r="F1407" s="36" t="s">
        <v>378</v>
      </c>
      <c r="G1407" s="35">
        <v>1</v>
      </c>
      <c r="H1407" s="35">
        <v>2</v>
      </c>
      <c r="I1407" s="35">
        <v>2</v>
      </c>
      <c r="J1407" s="35">
        <v>3</v>
      </c>
      <c r="K1407" s="36" t="s">
        <v>425</v>
      </c>
      <c r="L1407" s="35">
        <v>3</v>
      </c>
      <c r="M1407" s="35">
        <v>4654</v>
      </c>
      <c r="N1407" s="37">
        <v>3616</v>
      </c>
      <c r="O1407" s="35">
        <v>1</v>
      </c>
      <c r="P1407" s="36" t="s">
        <v>424</v>
      </c>
      <c r="Q1407" s="35">
        <v>2</v>
      </c>
      <c r="R1407" s="60"/>
      <c r="S1407" s="35">
        <v>3</v>
      </c>
    </row>
    <row r="1408" spans="1:19" x14ac:dyDescent="0.2">
      <c r="A1408">
        <v>0</v>
      </c>
      <c r="D1408" s="54">
        <v>219976</v>
      </c>
      <c r="E1408" s="54" t="s">
        <v>2862</v>
      </c>
      <c r="F1408" s="57" t="s">
        <v>388</v>
      </c>
      <c r="G1408" s="58"/>
      <c r="H1408" s="54"/>
      <c r="I1408" s="54"/>
      <c r="J1408" s="54"/>
      <c r="K1408" s="57" t="s">
        <v>3356</v>
      </c>
      <c r="L1408" s="54"/>
      <c r="M1408" s="54"/>
      <c r="N1408" s="37">
        <v>3856</v>
      </c>
      <c r="O1408" s="54"/>
      <c r="P1408" s="54"/>
      <c r="Q1408" s="54"/>
      <c r="R1408" s="54"/>
      <c r="S1408" s="54"/>
    </row>
    <row r="1409" spans="1:19" x14ac:dyDescent="0.2">
      <c r="A1409">
        <v>0</v>
      </c>
      <c r="D1409" s="54">
        <v>192563</v>
      </c>
      <c r="E1409" s="54" t="s">
        <v>2497</v>
      </c>
      <c r="F1409" s="57" t="s">
        <v>357</v>
      </c>
      <c r="G1409" s="58"/>
      <c r="H1409" s="54"/>
      <c r="I1409" s="54"/>
      <c r="J1409" s="54"/>
      <c r="K1409" s="57" t="s">
        <v>3356</v>
      </c>
      <c r="L1409" s="54"/>
      <c r="M1409" s="54"/>
      <c r="N1409" s="37">
        <v>184</v>
      </c>
      <c r="O1409" s="54"/>
      <c r="P1409" s="54"/>
      <c r="Q1409" s="54"/>
      <c r="R1409" s="54"/>
      <c r="S1409" s="54"/>
    </row>
    <row r="1410" spans="1:19" x14ac:dyDescent="0.2">
      <c r="A1410">
        <v>0</v>
      </c>
      <c r="D1410" s="54">
        <v>192439</v>
      </c>
      <c r="E1410" s="54" t="s">
        <v>2494</v>
      </c>
      <c r="F1410" s="57" t="s">
        <v>357</v>
      </c>
      <c r="G1410" s="58"/>
      <c r="H1410" s="54"/>
      <c r="I1410" s="54"/>
      <c r="J1410" s="54"/>
      <c r="K1410" s="57" t="s">
        <v>3356</v>
      </c>
      <c r="L1410" s="54"/>
      <c r="M1410" s="54"/>
      <c r="N1410" s="37">
        <v>7119</v>
      </c>
      <c r="O1410" s="54"/>
      <c r="P1410" s="54"/>
      <c r="Q1410" s="54"/>
      <c r="R1410" s="54"/>
      <c r="S1410" s="54"/>
    </row>
    <row r="1411" spans="1:19" x14ac:dyDescent="0.2">
      <c r="A1411">
        <v>0</v>
      </c>
      <c r="D1411" s="54">
        <v>192554</v>
      </c>
      <c r="E1411" s="54" t="s">
        <v>2496</v>
      </c>
      <c r="F1411" s="57" t="s">
        <v>357</v>
      </c>
      <c r="G1411" s="58"/>
      <c r="H1411" s="54"/>
      <c r="I1411" s="54"/>
      <c r="J1411" s="54"/>
      <c r="K1411" s="57" t="s">
        <v>3364</v>
      </c>
      <c r="L1411" s="54"/>
      <c r="M1411" s="54"/>
      <c r="N1411" s="37">
        <v>157</v>
      </c>
      <c r="P1411" s="54"/>
      <c r="Q1411" s="54"/>
      <c r="R1411" s="63"/>
      <c r="S1411" s="54"/>
    </row>
    <row r="1412" spans="1:19" x14ac:dyDescent="0.2">
      <c r="A1412">
        <v>0</v>
      </c>
      <c r="D1412" s="54">
        <v>432357</v>
      </c>
      <c r="E1412" s="54" t="s">
        <v>3112</v>
      </c>
      <c r="F1412" s="57" t="s">
        <v>357</v>
      </c>
      <c r="G1412" s="58"/>
      <c r="H1412" s="54"/>
      <c r="I1412" s="54"/>
      <c r="J1412" s="54"/>
      <c r="K1412" s="57" t="s">
        <v>3364</v>
      </c>
      <c r="L1412" s="54"/>
      <c r="M1412" s="54"/>
      <c r="N1412" s="37">
        <v>117</v>
      </c>
      <c r="P1412" s="54"/>
      <c r="Q1412" s="54"/>
      <c r="R1412" s="63"/>
      <c r="S1412" s="54"/>
    </row>
    <row r="1413" spans="1:19" x14ac:dyDescent="0.2">
      <c r="A1413">
        <v>0</v>
      </c>
      <c r="D1413" s="54">
        <v>192448</v>
      </c>
      <c r="E1413" s="54" t="s">
        <v>2495</v>
      </c>
      <c r="F1413" s="57" t="s">
        <v>357</v>
      </c>
      <c r="G1413" s="58"/>
      <c r="H1413" s="54"/>
      <c r="I1413" s="54"/>
      <c r="J1413" s="54"/>
      <c r="K1413" s="57" t="s">
        <v>3356</v>
      </c>
      <c r="L1413" s="54"/>
      <c r="M1413" s="54"/>
      <c r="N1413" s="37">
        <v>7077</v>
      </c>
      <c r="O1413" s="54"/>
      <c r="P1413" s="54"/>
      <c r="Q1413" s="54"/>
      <c r="R1413" s="54"/>
      <c r="S1413" s="54"/>
    </row>
    <row r="1414" spans="1:19" x14ac:dyDescent="0.2">
      <c r="A1414">
        <v>0</v>
      </c>
      <c r="D1414" s="54">
        <v>450766</v>
      </c>
      <c r="E1414" s="54" t="s">
        <v>3183</v>
      </c>
      <c r="F1414" s="57" t="s">
        <v>357</v>
      </c>
      <c r="G1414" s="58"/>
      <c r="H1414" s="54"/>
      <c r="I1414" s="54"/>
      <c r="J1414" s="54"/>
      <c r="K1414" s="57" t="s">
        <v>3351</v>
      </c>
      <c r="L1414" s="54"/>
      <c r="M1414" s="54"/>
      <c r="N1414" s="37">
        <v>118</v>
      </c>
      <c r="O1414" s="54"/>
      <c r="P1414" s="54"/>
      <c r="Q1414" s="54"/>
      <c r="R1414" s="54"/>
      <c r="S1414" s="54"/>
    </row>
    <row r="1415" spans="1:19" x14ac:dyDescent="0.2">
      <c r="A1415">
        <v>0</v>
      </c>
      <c r="D1415" s="54">
        <v>198862</v>
      </c>
      <c r="E1415" s="54" t="s">
        <v>2597</v>
      </c>
      <c r="F1415" s="57" t="s">
        <v>387</v>
      </c>
      <c r="G1415" s="58"/>
      <c r="H1415" s="54"/>
      <c r="I1415" s="54"/>
      <c r="J1415" s="54"/>
      <c r="K1415" s="57" t="s">
        <v>3349</v>
      </c>
      <c r="L1415" s="54"/>
      <c r="M1415" s="54"/>
      <c r="N1415" s="37">
        <v>1168</v>
      </c>
      <c r="P1415" s="54"/>
      <c r="Q1415" s="54"/>
      <c r="R1415" s="54"/>
      <c r="S1415" s="54"/>
    </row>
    <row r="1416" spans="1:19" ht="15.75" x14ac:dyDescent="0.25">
      <c r="A1416">
        <v>0</v>
      </c>
      <c r="B1416" t="s">
        <v>304</v>
      </c>
      <c r="C1416" t="b">
        <f>+B1416=E1416</f>
        <v>1</v>
      </c>
      <c r="D1416" s="35">
        <v>213613</v>
      </c>
      <c r="E1416" s="36" t="s">
        <v>304</v>
      </c>
      <c r="F1416" s="36" t="s">
        <v>379</v>
      </c>
      <c r="G1416" s="35">
        <v>1</v>
      </c>
      <c r="H1416" s="35">
        <v>2</v>
      </c>
      <c r="I1416" s="35">
        <v>2</v>
      </c>
      <c r="J1416" s="35">
        <v>20</v>
      </c>
      <c r="K1416" s="36" t="s">
        <v>449</v>
      </c>
      <c r="L1416" s="35">
        <v>20</v>
      </c>
      <c r="M1416" s="61">
        <v>5086</v>
      </c>
      <c r="N1416" s="37">
        <v>4931</v>
      </c>
      <c r="O1416" s="37"/>
      <c r="P1416" s="36" t="s">
        <v>424</v>
      </c>
      <c r="Q1416" s="61">
        <v>1</v>
      </c>
      <c r="R1416" s="61">
        <v>1629</v>
      </c>
      <c r="S1416" s="61">
        <v>2</v>
      </c>
    </row>
    <row r="1417" spans="1:19" x14ac:dyDescent="0.2">
      <c r="A1417">
        <v>0</v>
      </c>
      <c r="D1417" s="54">
        <v>177986</v>
      </c>
      <c r="E1417" s="54" t="s">
        <v>2373</v>
      </c>
      <c r="F1417" s="57" t="s">
        <v>398</v>
      </c>
      <c r="G1417" s="58"/>
      <c r="H1417" s="54"/>
      <c r="I1417" s="54"/>
      <c r="J1417" s="54"/>
      <c r="K1417" s="57" t="s">
        <v>3367</v>
      </c>
      <c r="L1417" s="54"/>
      <c r="M1417" s="54"/>
      <c r="N1417" s="37">
        <v>883</v>
      </c>
      <c r="O1417" s="54"/>
      <c r="P1417" s="54"/>
      <c r="Q1417" s="54"/>
      <c r="R1417" s="54"/>
      <c r="S1417" s="54"/>
    </row>
    <row r="1418" spans="1:19" x14ac:dyDescent="0.2">
      <c r="A1418">
        <v>0</v>
      </c>
      <c r="D1418" s="54">
        <v>117636</v>
      </c>
      <c r="E1418" s="54" t="s">
        <v>1799</v>
      </c>
      <c r="F1418" s="57" t="s">
        <v>368</v>
      </c>
      <c r="G1418" s="58"/>
      <c r="H1418" s="54"/>
      <c r="I1418" s="54"/>
      <c r="J1418" s="54"/>
      <c r="K1418" s="57" t="s">
        <v>3369</v>
      </c>
      <c r="L1418" s="54"/>
      <c r="M1418" s="54"/>
      <c r="N1418" s="37">
        <v>4089</v>
      </c>
      <c r="P1418" s="54"/>
      <c r="Q1418" s="54"/>
      <c r="R1418" s="54"/>
      <c r="S1418" s="54"/>
    </row>
    <row r="1419" spans="1:19" ht="15.75" x14ac:dyDescent="0.25">
      <c r="A1419">
        <v>0</v>
      </c>
      <c r="B1419" t="s">
        <v>680</v>
      </c>
      <c r="C1419" t="b">
        <f>+B1419=E1419</f>
        <v>1</v>
      </c>
      <c r="D1419" s="35">
        <v>227182</v>
      </c>
      <c r="E1419" s="36" t="s">
        <v>680</v>
      </c>
      <c r="F1419" s="36" t="s">
        <v>366</v>
      </c>
      <c r="G1419" s="35">
        <v>1</v>
      </c>
      <c r="H1419" s="35">
        <v>2</v>
      </c>
      <c r="I1419" s="35">
        <v>2</v>
      </c>
      <c r="J1419" s="35">
        <v>5</v>
      </c>
      <c r="K1419" s="36" t="s">
        <v>425</v>
      </c>
      <c r="L1419" s="35">
        <v>5</v>
      </c>
      <c r="M1419" s="35">
        <v>30690</v>
      </c>
      <c r="N1419" s="37">
        <v>34674</v>
      </c>
      <c r="O1419" s="37"/>
      <c r="P1419" s="36" t="s">
        <v>424</v>
      </c>
      <c r="Q1419" s="35">
        <v>2</v>
      </c>
      <c r="R1419" s="37"/>
      <c r="S1419" s="35">
        <v>3</v>
      </c>
    </row>
    <row r="1420" spans="1:19" ht="15.75" x14ac:dyDescent="0.25">
      <c r="A1420">
        <v>0</v>
      </c>
      <c r="B1420" t="s">
        <v>1568</v>
      </c>
      <c r="C1420" t="b">
        <f>+B1420=E1420</f>
        <v>1</v>
      </c>
      <c r="D1420" s="35">
        <v>117645</v>
      </c>
      <c r="E1420" s="36" t="s">
        <v>1568</v>
      </c>
      <c r="F1420" s="36" t="s">
        <v>368</v>
      </c>
      <c r="G1420" s="35">
        <v>1</v>
      </c>
      <c r="H1420" s="35">
        <v>2</v>
      </c>
      <c r="I1420" s="35">
        <v>2</v>
      </c>
      <c r="J1420" s="35">
        <v>7</v>
      </c>
      <c r="K1420" s="36" t="s">
        <v>425</v>
      </c>
      <c r="L1420" s="35">
        <v>7</v>
      </c>
      <c r="M1420" s="35">
        <v>14176</v>
      </c>
      <c r="N1420" s="37">
        <v>14395</v>
      </c>
      <c r="O1420" s="53">
        <v>1</v>
      </c>
      <c r="P1420" s="36" t="s">
        <v>424</v>
      </c>
      <c r="Q1420" s="35">
        <v>2</v>
      </c>
      <c r="R1420" s="60"/>
      <c r="S1420" s="35">
        <v>3</v>
      </c>
    </row>
    <row r="1421" spans="1:19" ht="15.75" x14ac:dyDescent="0.25">
      <c r="A1421">
        <v>0</v>
      </c>
      <c r="B1421" t="s">
        <v>616</v>
      </c>
      <c r="C1421" t="b">
        <f>+B1421=E1421</f>
        <v>1</v>
      </c>
      <c r="D1421" s="35">
        <v>232566</v>
      </c>
      <c r="E1421" s="36" t="s">
        <v>616</v>
      </c>
      <c r="F1421" s="36" t="s">
        <v>364</v>
      </c>
      <c r="G1421" s="35">
        <v>1</v>
      </c>
      <c r="H1421" s="35">
        <v>2</v>
      </c>
      <c r="I1421" s="35">
        <v>2</v>
      </c>
      <c r="J1421" s="35">
        <v>19</v>
      </c>
      <c r="K1421" s="36" t="s">
        <v>432</v>
      </c>
      <c r="L1421" s="35">
        <v>19</v>
      </c>
      <c r="M1421" s="35">
        <v>4267</v>
      </c>
      <c r="N1421" s="37">
        <v>4532</v>
      </c>
      <c r="O1421" s="37"/>
      <c r="P1421" s="36" t="s">
        <v>424</v>
      </c>
      <c r="Q1421" s="35">
        <v>1</v>
      </c>
      <c r="R1421" s="35">
        <v>3241</v>
      </c>
      <c r="S1421" s="35">
        <v>1</v>
      </c>
    </row>
    <row r="1422" spans="1:19" ht="15.75" x14ac:dyDescent="0.25">
      <c r="A1422">
        <v>0</v>
      </c>
      <c r="B1422" t="s">
        <v>871</v>
      </c>
      <c r="C1422" t="b">
        <f>+B1422=E1422</f>
        <v>1</v>
      </c>
      <c r="D1422" s="35">
        <v>203748</v>
      </c>
      <c r="E1422" s="36" t="s">
        <v>871</v>
      </c>
      <c r="F1422" s="36" t="s">
        <v>383</v>
      </c>
      <c r="G1422" s="35">
        <v>1</v>
      </c>
      <c r="H1422" s="35">
        <v>2</v>
      </c>
      <c r="I1422" s="35">
        <v>2</v>
      </c>
      <c r="J1422" s="35">
        <v>6</v>
      </c>
      <c r="K1422" s="36" t="s">
        <v>425</v>
      </c>
      <c r="L1422" s="35">
        <v>6</v>
      </c>
      <c r="M1422" s="35">
        <v>8070</v>
      </c>
      <c r="N1422" s="37">
        <v>6373</v>
      </c>
      <c r="O1422" s="53">
        <v>1</v>
      </c>
      <c r="P1422" s="36" t="s">
        <v>424</v>
      </c>
      <c r="Q1422" s="35">
        <v>2</v>
      </c>
      <c r="R1422" s="37"/>
      <c r="S1422" s="35">
        <v>3</v>
      </c>
    </row>
    <row r="1423" spans="1:19" x14ac:dyDescent="0.2">
      <c r="A1423">
        <v>0</v>
      </c>
      <c r="D1423" s="54">
        <v>153825</v>
      </c>
      <c r="E1423" s="54" t="s">
        <v>2105</v>
      </c>
      <c r="F1423" s="57" t="s">
        <v>392</v>
      </c>
      <c r="G1423" s="58"/>
      <c r="H1423" s="54"/>
      <c r="I1423" s="54"/>
      <c r="J1423" s="54"/>
      <c r="K1423" s="57" t="s">
        <v>3349</v>
      </c>
      <c r="L1423" s="54"/>
      <c r="M1423" s="54"/>
      <c r="N1423" s="37">
        <v>1547</v>
      </c>
      <c r="O1423" s="54"/>
      <c r="P1423" s="54"/>
      <c r="Q1423" s="54"/>
      <c r="R1423" s="54"/>
      <c r="S1423" s="54"/>
    </row>
    <row r="1424" spans="1:19" ht="15.75" x14ac:dyDescent="0.25">
      <c r="A1424">
        <v>0</v>
      </c>
      <c r="B1424" t="s">
        <v>615</v>
      </c>
      <c r="C1424" t="b">
        <f t="shared" ref="C1424:C1433" si="26">+B1424=E1424</f>
        <v>1</v>
      </c>
      <c r="D1424" s="35">
        <v>232575</v>
      </c>
      <c r="E1424" s="36" t="s">
        <v>615</v>
      </c>
      <c r="F1424" s="36" t="s">
        <v>364</v>
      </c>
      <c r="G1424" s="35">
        <v>1</v>
      </c>
      <c r="H1424" s="35">
        <v>2</v>
      </c>
      <c r="I1424" s="35">
        <v>2</v>
      </c>
      <c r="J1424" s="35">
        <v>3</v>
      </c>
      <c r="K1424" s="36" t="s">
        <v>425</v>
      </c>
      <c r="L1424" s="35">
        <v>3</v>
      </c>
      <c r="M1424" s="35">
        <v>3691</v>
      </c>
      <c r="N1424" s="37">
        <v>3734</v>
      </c>
      <c r="O1424" s="37"/>
      <c r="P1424" s="36" t="s">
        <v>424</v>
      </c>
      <c r="Q1424" s="35">
        <v>2</v>
      </c>
      <c r="R1424" s="60"/>
      <c r="S1424" s="35">
        <v>3</v>
      </c>
    </row>
    <row r="1425" spans="1:19" ht="15.75" x14ac:dyDescent="0.25">
      <c r="A1425">
        <v>0</v>
      </c>
      <c r="B1425" t="s">
        <v>1562</v>
      </c>
      <c r="C1425" t="b">
        <f t="shared" si="26"/>
        <v>1</v>
      </c>
      <c r="D1425" s="35">
        <v>117788</v>
      </c>
      <c r="E1425" s="36" t="s">
        <v>1562</v>
      </c>
      <c r="F1425" s="36" t="s">
        <v>368</v>
      </c>
      <c r="G1425" s="35">
        <v>1</v>
      </c>
      <c r="H1425" s="35">
        <v>2</v>
      </c>
      <c r="I1425" s="35">
        <v>2</v>
      </c>
      <c r="J1425" s="35">
        <v>7</v>
      </c>
      <c r="K1425" s="36" t="s">
        <v>425</v>
      </c>
      <c r="L1425" s="35">
        <v>7</v>
      </c>
      <c r="M1425" s="35">
        <v>10651</v>
      </c>
      <c r="N1425" s="37">
        <v>9556</v>
      </c>
      <c r="O1425" s="53">
        <v>1</v>
      </c>
      <c r="P1425" s="36" t="s">
        <v>424</v>
      </c>
      <c r="Q1425" s="35">
        <v>2</v>
      </c>
      <c r="R1425" s="37"/>
      <c r="S1425" s="35">
        <v>3</v>
      </c>
    </row>
    <row r="1426" spans="1:19" ht="15.75" x14ac:dyDescent="0.25">
      <c r="A1426">
        <v>0</v>
      </c>
      <c r="B1426" t="s">
        <v>1561</v>
      </c>
      <c r="C1426" t="b">
        <f t="shared" si="26"/>
        <v>1</v>
      </c>
      <c r="D1426" s="35">
        <v>117803</v>
      </c>
      <c r="E1426" s="36" t="s">
        <v>1561</v>
      </c>
      <c r="F1426" s="36" t="s">
        <v>368</v>
      </c>
      <c r="G1426" s="35">
        <v>1</v>
      </c>
      <c r="H1426" s="35">
        <v>2</v>
      </c>
      <c r="I1426" s="35">
        <v>2</v>
      </c>
      <c r="J1426" s="35">
        <v>8</v>
      </c>
      <c r="K1426" s="36" t="s">
        <v>425</v>
      </c>
      <c r="L1426" s="35">
        <v>8</v>
      </c>
      <c r="M1426" s="35">
        <v>91</v>
      </c>
      <c r="N1426" s="37">
        <v>62</v>
      </c>
      <c r="O1426" s="37"/>
      <c r="P1426" s="36" t="s">
        <v>424</v>
      </c>
      <c r="Q1426" s="35">
        <v>2</v>
      </c>
      <c r="R1426" s="60"/>
      <c r="S1426" s="35">
        <v>3</v>
      </c>
    </row>
    <row r="1427" spans="1:19" ht="15.75" x14ac:dyDescent="0.25">
      <c r="A1427">
        <v>0</v>
      </c>
      <c r="B1427" t="s">
        <v>1567</v>
      </c>
      <c r="C1427" t="b">
        <f t="shared" si="26"/>
        <v>1</v>
      </c>
      <c r="D1427" s="35">
        <v>117690</v>
      </c>
      <c r="E1427" s="36" t="s">
        <v>1567</v>
      </c>
      <c r="F1427" s="36" t="s">
        <v>368</v>
      </c>
      <c r="G1427" s="35">
        <v>1</v>
      </c>
      <c r="H1427" s="35">
        <v>2</v>
      </c>
      <c r="I1427" s="35">
        <v>2</v>
      </c>
      <c r="J1427" s="35">
        <v>7</v>
      </c>
      <c r="K1427" s="36" t="s">
        <v>425</v>
      </c>
      <c r="L1427" s="35">
        <v>7</v>
      </c>
      <c r="M1427" s="35">
        <v>5964</v>
      </c>
      <c r="N1427" s="37">
        <v>5074</v>
      </c>
      <c r="O1427" s="35">
        <v>1</v>
      </c>
      <c r="P1427" s="36" t="s">
        <v>424</v>
      </c>
      <c r="Q1427" s="35">
        <v>2</v>
      </c>
      <c r="R1427" s="60"/>
      <c r="S1427" s="35">
        <v>3</v>
      </c>
    </row>
    <row r="1428" spans="1:19" ht="15.75" x14ac:dyDescent="0.25">
      <c r="A1428">
        <v>0</v>
      </c>
      <c r="B1428" t="s">
        <v>1560</v>
      </c>
      <c r="C1428" t="b">
        <f t="shared" si="26"/>
        <v>1</v>
      </c>
      <c r="D1428" s="35">
        <v>117867</v>
      </c>
      <c r="E1428" s="36" t="s">
        <v>1560</v>
      </c>
      <c r="F1428" s="36" t="s">
        <v>368</v>
      </c>
      <c r="G1428" s="35">
        <v>1</v>
      </c>
      <c r="H1428" s="35">
        <v>2</v>
      </c>
      <c r="I1428" s="35">
        <v>2</v>
      </c>
      <c r="J1428" s="35">
        <v>7</v>
      </c>
      <c r="K1428" s="36" t="s">
        <v>425</v>
      </c>
      <c r="L1428" s="35">
        <v>7</v>
      </c>
      <c r="M1428" s="35">
        <v>5882</v>
      </c>
      <c r="N1428" s="37">
        <v>4308</v>
      </c>
      <c r="O1428" s="35">
        <v>1</v>
      </c>
      <c r="P1428" s="36" t="s">
        <v>424</v>
      </c>
      <c r="Q1428" s="35">
        <v>2</v>
      </c>
      <c r="R1428" s="60"/>
      <c r="S1428" s="35">
        <v>3</v>
      </c>
    </row>
    <row r="1429" spans="1:19" ht="15.75" x14ac:dyDescent="0.25">
      <c r="A1429">
        <v>0</v>
      </c>
      <c r="B1429" t="s">
        <v>1566</v>
      </c>
      <c r="C1429" t="b">
        <f t="shared" si="26"/>
        <v>1</v>
      </c>
      <c r="D1429" s="35">
        <v>117706</v>
      </c>
      <c r="E1429" s="36" t="s">
        <v>1566</v>
      </c>
      <c r="F1429" s="36" t="s">
        <v>368</v>
      </c>
      <c r="G1429" s="35">
        <v>1</v>
      </c>
      <c r="H1429" s="35">
        <v>2</v>
      </c>
      <c r="I1429" s="35">
        <v>2</v>
      </c>
      <c r="J1429" s="35">
        <v>7</v>
      </c>
      <c r="K1429" s="36" t="s">
        <v>425</v>
      </c>
      <c r="L1429" s="35">
        <v>7</v>
      </c>
      <c r="M1429" s="35">
        <v>11269</v>
      </c>
      <c r="N1429" s="37">
        <v>9723</v>
      </c>
      <c r="O1429" s="53">
        <v>1</v>
      </c>
      <c r="P1429" s="36" t="s">
        <v>424</v>
      </c>
      <c r="Q1429" s="35">
        <v>2</v>
      </c>
      <c r="R1429" s="60"/>
      <c r="S1429" s="35">
        <v>3</v>
      </c>
    </row>
    <row r="1430" spans="1:19" ht="15.75" x14ac:dyDescent="0.25">
      <c r="A1430">
        <v>0</v>
      </c>
      <c r="B1430" t="s">
        <v>1565</v>
      </c>
      <c r="C1430" t="b">
        <f t="shared" si="26"/>
        <v>1</v>
      </c>
      <c r="D1430" s="35">
        <v>117715</v>
      </c>
      <c r="E1430" s="36" t="s">
        <v>1565</v>
      </c>
      <c r="F1430" s="36" t="s">
        <v>368</v>
      </c>
      <c r="G1430" s="35">
        <v>1</v>
      </c>
      <c r="H1430" s="35">
        <v>2</v>
      </c>
      <c r="I1430" s="35">
        <v>2</v>
      </c>
      <c r="J1430" s="35">
        <v>7</v>
      </c>
      <c r="K1430" s="36" t="s">
        <v>425</v>
      </c>
      <c r="L1430" s="35">
        <v>7</v>
      </c>
      <c r="M1430" s="35">
        <v>3824</v>
      </c>
      <c r="N1430" s="37">
        <v>3526</v>
      </c>
      <c r="O1430" s="60"/>
      <c r="P1430" s="36" t="s">
        <v>424</v>
      </c>
      <c r="Q1430" s="35">
        <v>2</v>
      </c>
      <c r="R1430" s="60"/>
      <c r="S1430" s="35">
        <v>3</v>
      </c>
    </row>
    <row r="1431" spans="1:19" ht="15.75" x14ac:dyDescent="0.25">
      <c r="A1431">
        <v>0</v>
      </c>
      <c r="B1431" t="s">
        <v>1564</v>
      </c>
      <c r="C1431" t="b">
        <f t="shared" si="26"/>
        <v>1</v>
      </c>
      <c r="D1431" s="35">
        <v>117724</v>
      </c>
      <c r="E1431" s="36" t="s">
        <v>1564</v>
      </c>
      <c r="F1431" s="36" t="s">
        <v>368</v>
      </c>
      <c r="G1431" s="35">
        <v>1</v>
      </c>
      <c r="H1431" s="35">
        <v>2</v>
      </c>
      <c r="I1431" s="35">
        <v>2</v>
      </c>
      <c r="J1431" s="35">
        <v>7</v>
      </c>
      <c r="K1431" s="36" t="s">
        <v>425</v>
      </c>
      <c r="L1431" s="35">
        <v>7</v>
      </c>
      <c r="M1431" s="35">
        <v>8129</v>
      </c>
      <c r="N1431" s="37">
        <v>6949</v>
      </c>
      <c r="O1431" s="35">
        <v>1</v>
      </c>
      <c r="P1431" s="36" t="s">
        <v>424</v>
      </c>
      <c r="Q1431" s="35">
        <v>2</v>
      </c>
      <c r="R1431" s="37"/>
      <c r="S1431" s="35">
        <v>3</v>
      </c>
    </row>
    <row r="1432" spans="1:19" ht="15.75" x14ac:dyDescent="0.25">
      <c r="A1432">
        <v>0</v>
      </c>
      <c r="B1432" t="s">
        <v>1563</v>
      </c>
      <c r="C1432" t="b">
        <f t="shared" si="26"/>
        <v>1</v>
      </c>
      <c r="D1432" s="35">
        <v>117733</v>
      </c>
      <c r="E1432" s="36" t="s">
        <v>1563</v>
      </c>
      <c r="F1432" s="36" t="s">
        <v>368</v>
      </c>
      <c r="G1432" s="35">
        <v>1</v>
      </c>
      <c r="H1432" s="35">
        <v>2</v>
      </c>
      <c r="I1432" s="35">
        <v>2</v>
      </c>
      <c r="J1432" s="35">
        <v>7</v>
      </c>
      <c r="K1432" s="36" t="s">
        <v>425</v>
      </c>
      <c r="L1432" s="35">
        <v>7</v>
      </c>
      <c r="M1432" s="35">
        <v>10564</v>
      </c>
      <c r="N1432" s="37">
        <v>9306</v>
      </c>
      <c r="O1432" s="35">
        <v>1</v>
      </c>
      <c r="P1432" s="36" t="s">
        <v>424</v>
      </c>
      <c r="Q1432" s="35">
        <v>2</v>
      </c>
      <c r="R1432" s="60"/>
      <c r="S1432" s="35">
        <v>3</v>
      </c>
    </row>
    <row r="1433" spans="1:19" ht="15.75" x14ac:dyDescent="0.25">
      <c r="A1433">
        <v>0</v>
      </c>
      <c r="B1433" t="s">
        <v>1559</v>
      </c>
      <c r="C1433" t="b">
        <f t="shared" si="26"/>
        <v>1</v>
      </c>
      <c r="D1433" s="35">
        <v>117894</v>
      </c>
      <c r="E1433" s="36" t="s">
        <v>1559</v>
      </c>
      <c r="F1433" s="36" t="s">
        <v>368</v>
      </c>
      <c r="G1433" s="35">
        <v>1</v>
      </c>
      <c r="H1433" s="35">
        <v>2</v>
      </c>
      <c r="I1433" s="35">
        <v>2</v>
      </c>
      <c r="J1433" s="35">
        <v>5</v>
      </c>
      <c r="K1433" s="36" t="s">
        <v>425</v>
      </c>
      <c r="L1433" s="35">
        <v>5</v>
      </c>
      <c r="M1433" s="35">
        <v>5375</v>
      </c>
      <c r="N1433" s="37">
        <v>4662</v>
      </c>
      <c r="O1433" s="35">
        <v>1</v>
      </c>
      <c r="P1433" s="36" t="s">
        <v>424</v>
      </c>
      <c r="Q1433" s="35">
        <v>2</v>
      </c>
      <c r="R1433" s="37"/>
      <c r="S1433" s="35">
        <v>3</v>
      </c>
    </row>
    <row r="1434" spans="1:19" x14ac:dyDescent="0.2">
      <c r="A1434">
        <v>0</v>
      </c>
      <c r="D1434" s="54">
        <v>159568</v>
      </c>
      <c r="E1434" s="54" t="s">
        <v>2167</v>
      </c>
      <c r="F1434" s="57" t="s">
        <v>399</v>
      </c>
      <c r="G1434" s="58"/>
      <c r="H1434" s="54"/>
      <c r="I1434" s="54"/>
      <c r="J1434" s="54"/>
      <c r="K1434" s="57" t="s">
        <v>3349</v>
      </c>
      <c r="L1434" s="54"/>
      <c r="M1434" s="54"/>
      <c r="N1434" s="37">
        <v>1211</v>
      </c>
      <c r="O1434" s="54"/>
      <c r="P1434" s="54"/>
      <c r="Q1434" s="54"/>
      <c r="R1434" s="54"/>
      <c r="S1434" s="54"/>
    </row>
    <row r="1435" spans="1:19" ht="15.75" x14ac:dyDescent="0.25">
      <c r="A1435">
        <v>0</v>
      </c>
      <c r="B1435" t="s">
        <v>3526</v>
      </c>
      <c r="C1435" t="b">
        <f t="shared" ref="C1435:C1449" si="27">+B1435=E1435</f>
        <v>1</v>
      </c>
      <c r="D1435" s="35">
        <v>440624</v>
      </c>
      <c r="E1435" s="41" t="str">
        <f>+B1435</f>
        <v>Louisiana Delta Community College</v>
      </c>
      <c r="F1435" s="36" t="s">
        <v>399</v>
      </c>
      <c r="G1435" s="35">
        <v>1</v>
      </c>
      <c r="H1435" s="35">
        <v>2</v>
      </c>
      <c r="I1435" s="35">
        <v>2</v>
      </c>
      <c r="J1435" s="35">
        <v>1</v>
      </c>
      <c r="K1435" s="36" t="s">
        <v>425</v>
      </c>
      <c r="L1435" s="35">
        <v>1</v>
      </c>
      <c r="M1435" s="35">
        <v>1773</v>
      </c>
      <c r="N1435" s="37">
        <v>0</v>
      </c>
      <c r="O1435" s="60"/>
      <c r="P1435" s="36" t="s">
        <v>424</v>
      </c>
      <c r="Q1435" s="35">
        <v>2</v>
      </c>
      <c r="R1435" s="60"/>
      <c r="S1435" s="35">
        <v>3</v>
      </c>
    </row>
    <row r="1436" spans="1:19" ht="15.75" x14ac:dyDescent="0.25">
      <c r="A1436">
        <v>0</v>
      </c>
      <c r="B1436" t="e">
        <v>#N/A</v>
      </c>
      <c r="C1436" t="e">
        <f t="shared" si="27"/>
        <v>#N/A</v>
      </c>
      <c r="D1436" s="35">
        <v>160685</v>
      </c>
      <c r="E1436" s="36" t="s">
        <v>1244</v>
      </c>
      <c r="F1436" s="36" t="s">
        <v>399</v>
      </c>
      <c r="G1436" s="35">
        <v>1</v>
      </c>
      <c r="H1436" s="35">
        <v>-2</v>
      </c>
      <c r="I1436" s="35">
        <v>2</v>
      </c>
      <c r="J1436" s="35">
        <v>1</v>
      </c>
      <c r="K1436" s="36" t="s">
        <v>425</v>
      </c>
      <c r="L1436" s="35">
        <v>1</v>
      </c>
      <c r="M1436" s="60"/>
      <c r="N1436" s="44" t="s">
        <v>3359</v>
      </c>
      <c r="O1436" s="37"/>
      <c r="P1436" s="36" t="s">
        <v>424</v>
      </c>
      <c r="Q1436" s="35">
        <v>2</v>
      </c>
      <c r="R1436" s="37"/>
      <c r="S1436" s="35">
        <v>3</v>
      </c>
    </row>
    <row r="1437" spans="1:19" ht="15.75" x14ac:dyDescent="0.25">
      <c r="A1437">
        <v>0</v>
      </c>
      <c r="B1437" t="s">
        <v>1265</v>
      </c>
      <c r="C1437" t="b">
        <f t="shared" si="27"/>
        <v>1</v>
      </c>
      <c r="D1437" s="35">
        <v>159391</v>
      </c>
      <c r="E1437" s="36" t="s">
        <v>1265</v>
      </c>
      <c r="F1437" s="36" t="s">
        <v>399</v>
      </c>
      <c r="G1437" s="35">
        <v>1</v>
      </c>
      <c r="H1437" s="35">
        <v>2</v>
      </c>
      <c r="I1437" s="35">
        <v>1</v>
      </c>
      <c r="J1437" s="35">
        <v>15</v>
      </c>
      <c r="K1437" s="36" t="s">
        <v>529</v>
      </c>
      <c r="L1437" s="35">
        <v>51</v>
      </c>
      <c r="M1437" s="35">
        <v>27585</v>
      </c>
      <c r="N1437" s="37">
        <v>28456</v>
      </c>
      <c r="O1437" s="35">
        <v>1</v>
      </c>
      <c r="P1437" s="36" t="s">
        <v>424</v>
      </c>
      <c r="Q1437" s="35">
        <v>1</v>
      </c>
      <c r="R1437" s="35">
        <v>4697</v>
      </c>
      <c r="S1437" s="35">
        <v>2</v>
      </c>
    </row>
    <row r="1438" spans="1:19" ht="15.75" x14ac:dyDescent="0.25">
      <c r="A1438">
        <v>0</v>
      </c>
      <c r="B1438" t="s">
        <v>126</v>
      </c>
      <c r="C1438" t="b">
        <f t="shared" si="27"/>
        <v>1</v>
      </c>
      <c r="D1438" s="35">
        <v>159373</v>
      </c>
      <c r="E1438" s="36" t="s">
        <v>126</v>
      </c>
      <c r="F1438" s="36" t="s">
        <v>399</v>
      </c>
      <c r="G1438" s="35">
        <v>1</v>
      </c>
      <c r="H1438" s="35">
        <v>1</v>
      </c>
      <c r="I1438" s="35">
        <v>1</v>
      </c>
      <c r="J1438" s="35">
        <v>25</v>
      </c>
      <c r="K1438" s="36" t="s">
        <v>471</v>
      </c>
      <c r="L1438" s="35">
        <v>25</v>
      </c>
      <c r="M1438" s="35">
        <v>2435</v>
      </c>
      <c r="N1438" s="37">
        <v>2542</v>
      </c>
      <c r="O1438" s="60"/>
      <c r="P1438" s="36" t="s">
        <v>424</v>
      </c>
      <c r="Q1438" s="35">
        <v>1</v>
      </c>
      <c r="R1438" s="61">
        <v>362</v>
      </c>
      <c r="S1438" s="35">
        <v>3</v>
      </c>
    </row>
    <row r="1439" spans="1:19" ht="15.75" x14ac:dyDescent="0.25">
      <c r="A1439">
        <v>0</v>
      </c>
      <c r="B1439" t="s">
        <v>116</v>
      </c>
      <c r="C1439" t="b">
        <f t="shared" si="27"/>
        <v>1</v>
      </c>
      <c r="D1439" s="35">
        <v>435000</v>
      </c>
      <c r="E1439" s="36" t="s">
        <v>116</v>
      </c>
      <c r="F1439" s="36" t="s">
        <v>399</v>
      </c>
      <c r="G1439" s="35">
        <v>1</v>
      </c>
      <c r="H1439" s="35">
        <v>1</v>
      </c>
      <c r="I1439" s="35">
        <v>1</v>
      </c>
      <c r="J1439" s="35">
        <v>25</v>
      </c>
      <c r="K1439" s="36" t="s">
        <v>471</v>
      </c>
      <c r="L1439" s="35">
        <v>25</v>
      </c>
      <c r="M1439" s="35">
        <v>803</v>
      </c>
      <c r="N1439" s="37">
        <v>831</v>
      </c>
      <c r="O1439" s="60"/>
      <c r="P1439" s="36" t="s">
        <v>424</v>
      </c>
      <c r="Q1439" s="35">
        <v>2</v>
      </c>
      <c r="R1439" s="37"/>
      <c r="S1439" s="35">
        <v>3</v>
      </c>
    </row>
    <row r="1440" spans="1:19" ht="15.75" x14ac:dyDescent="0.25">
      <c r="A1440">
        <v>0</v>
      </c>
      <c r="B1440" t="s">
        <v>174</v>
      </c>
      <c r="C1440" t="b">
        <f t="shared" si="27"/>
        <v>1</v>
      </c>
      <c r="D1440" s="35">
        <v>159382</v>
      </c>
      <c r="E1440" s="36" t="s">
        <v>174</v>
      </c>
      <c r="F1440" s="36" t="s">
        <v>399</v>
      </c>
      <c r="G1440" s="35">
        <v>1</v>
      </c>
      <c r="H1440" s="35">
        <v>2</v>
      </c>
      <c r="I1440" s="35">
        <v>2</v>
      </c>
      <c r="J1440" s="35">
        <v>21</v>
      </c>
      <c r="K1440" s="36" t="s">
        <v>453</v>
      </c>
      <c r="L1440" s="35">
        <v>21</v>
      </c>
      <c r="M1440" s="35">
        <v>1752</v>
      </c>
      <c r="N1440" s="37">
        <v>1648</v>
      </c>
      <c r="O1440" s="60"/>
      <c r="P1440" s="36" t="s">
        <v>424</v>
      </c>
      <c r="Q1440" s="35">
        <v>1</v>
      </c>
      <c r="R1440" s="35">
        <v>256</v>
      </c>
      <c r="S1440" s="35">
        <v>2</v>
      </c>
    </row>
    <row r="1441" spans="1:19" ht="15.75" x14ac:dyDescent="0.25">
      <c r="A1441">
        <v>0</v>
      </c>
      <c r="B1441" t="s">
        <v>1264</v>
      </c>
      <c r="C1441" t="b">
        <f t="shared" si="27"/>
        <v>1</v>
      </c>
      <c r="D1441" s="35">
        <v>159407</v>
      </c>
      <c r="E1441" s="36" t="s">
        <v>1264</v>
      </c>
      <c r="F1441" s="36" t="s">
        <v>399</v>
      </c>
      <c r="G1441" s="35">
        <v>1</v>
      </c>
      <c r="H1441" s="35">
        <v>2</v>
      </c>
      <c r="I1441" s="35">
        <v>2</v>
      </c>
      <c r="J1441" s="35">
        <v>11</v>
      </c>
      <c r="K1441" s="36" t="s">
        <v>458</v>
      </c>
      <c r="L1441" s="35">
        <v>11</v>
      </c>
      <c r="M1441" s="35">
        <v>2247</v>
      </c>
      <c r="N1441" s="37">
        <v>1750</v>
      </c>
      <c r="O1441" s="60"/>
      <c r="P1441" s="36" t="s">
        <v>424</v>
      </c>
      <c r="Q1441" s="35">
        <v>2</v>
      </c>
      <c r="R1441" s="60"/>
      <c r="S1441" s="35">
        <v>2</v>
      </c>
    </row>
    <row r="1442" spans="1:19" ht="15.75" x14ac:dyDescent="0.25">
      <c r="A1442">
        <v>0</v>
      </c>
      <c r="B1442" t="s">
        <v>1263</v>
      </c>
      <c r="C1442" t="b">
        <f t="shared" si="27"/>
        <v>1</v>
      </c>
      <c r="D1442" s="35">
        <v>159416</v>
      </c>
      <c r="E1442" s="36" t="s">
        <v>1263</v>
      </c>
      <c r="F1442" s="36" t="s">
        <v>399</v>
      </c>
      <c r="G1442" s="35">
        <v>1</v>
      </c>
      <c r="H1442" s="35">
        <v>2</v>
      </c>
      <c r="I1442" s="35">
        <v>2</v>
      </c>
      <c r="J1442" s="35">
        <v>19</v>
      </c>
      <c r="K1442" s="36" t="s">
        <v>432</v>
      </c>
      <c r="L1442" s="35">
        <v>19</v>
      </c>
      <c r="M1442" s="35">
        <v>3157</v>
      </c>
      <c r="N1442" s="37">
        <v>2977</v>
      </c>
      <c r="O1442" s="37"/>
      <c r="P1442" s="36" t="s">
        <v>424</v>
      </c>
      <c r="Q1442" s="35">
        <v>2</v>
      </c>
      <c r="R1442" s="60"/>
      <c r="S1442" s="35">
        <v>3</v>
      </c>
    </row>
    <row r="1443" spans="1:19" ht="15.75" x14ac:dyDescent="0.25">
      <c r="A1443">
        <v>0</v>
      </c>
      <c r="B1443" t="s">
        <v>219</v>
      </c>
      <c r="C1443" t="b">
        <f t="shared" si="27"/>
        <v>1</v>
      </c>
      <c r="D1443" s="35">
        <v>159647</v>
      </c>
      <c r="E1443" s="36" t="s">
        <v>219</v>
      </c>
      <c r="F1443" s="36" t="s">
        <v>399</v>
      </c>
      <c r="G1443" s="35">
        <v>1</v>
      </c>
      <c r="H1443" s="35">
        <v>2</v>
      </c>
      <c r="I1443" s="35">
        <v>2</v>
      </c>
      <c r="J1443" s="35">
        <v>16</v>
      </c>
      <c r="K1443" s="36" t="s">
        <v>530</v>
      </c>
      <c r="L1443" s="35">
        <v>16</v>
      </c>
      <c r="M1443" s="35">
        <v>9034</v>
      </c>
      <c r="N1443" s="37">
        <v>8914</v>
      </c>
      <c r="O1443" s="53">
        <v>1</v>
      </c>
      <c r="P1443" s="36" t="s">
        <v>424</v>
      </c>
      <c r="Q1443" s="35">
        <v>1</v>
      </c>
      <c r="R1443" s="61">
        <v>2420</v>
      </c>
      <c r="S1443" s="35">
        <v>2</v>
      </c>
    </row>
    <row r="1444" spans="1:19" ht="15.75" x14ac:dyDescent="0.25">
      <c r="A1444">
        <v>0</v>
      </c>
      <c r="B1444" t="e">
        <v>#N/A</v>
      </c>
      <c r="C1444" t="e">
        <f t="shared" si="27"/>
        <v>#N/A</v>
      </c>
      <c r="D1444" s="35">
        <v>158219</v>
      </c>
      <c r="E1444" s="36" t="s">
        <v>1276</v>
      </c>
      <c r="F1444" s="36" t="s">
        <v>399</v>
      </c>
      <c r="G1444" s="35">
        <v>1</v>
      </c>
      <c r="H1444" s="35">
        <v>-2</v>
      </c>
      <c r="I1444" s="35">
        <v>2</v>
      </c>
      <c r="J1444" s="35">
        <v>5</v>
      </c>
      <c r="K1444" s="36" t="s">
        <v>425</v>
      </c>
      <c r="L1444" s="35">
        <v>5</v>
      </c>
      <c r="M1444" s="60"/>
      <c r="N1444" s="44" t="s">
        <v>3359</v>
      </c>
      <c r="O1444" s="37"/>
      <c r="P1444" s="36" t="s">
        <v>424</v>
      </c>
      <c r="Q1444" s="35">
        <v>2</v>
      </c>
      <c r="R1444" s="60"/>
      <c r="S1444" s="35">
        <v>3</v>
      </c>
    </row>
    <row r="1445" spans="1:19" ht="15.75" x14ac:dyDescent="0.25">
      <c r="A1445">
        <v>0</v>
      </c>
      <c r="B1445" t="e">
        <v>#N/A</v>
      </c>
      <c r="C1445" t="e">
        <f t="shared" si="27"/>
        <v>#N/A</v>
      </c>
      <c r="D1445" s="35">
        <v>159258</v>
      </c>
      <c r="E1445" s="36" t="s">
        <v>1267</v>
      </c>
      <c r="F1445" s="36" t="s">
        <v>399</v>
      </c>
      <c r="G1445" s="35">
        <v>1</v>
      </c>
      <c r="H1445" s="35">
        <v>-2</v>
      </c>
      <c r="I1445" s="35">
        <v>2</v>
      </c>
      <c r="J1445" s="35">
        <v>7</v>
      </c>
      <c r="K1445" s="36" t="s">
        <v>425</v>
      </c>
      <c r="L1445" s="35">
        <v>7</v>
      </c>
      <c r="M1445" s="60"/>
      <c r="N1445" s="44" t="s">
        <v>3359</v>
      </c>
      <c r="O1445" s="37"/>
      <c r="P1445" s="36" t="s">
        <v>424</v>
      </c>
      <c r="Q1445" s="35">
        <v>2</v>
      </c>
      <c r="R1445" s="60"/>
      <c r="S1445" s="35">
        <v>3</v>
      </c>
    </row>
    <row r="1446" spans="1:19" ht="15.75" x14ac:dyDescent="0.25">
      <c r="A1446">
        <v>0</v>
      </c>
      <c r="B1446" t="e">
        <v>#N/A</v>
      </c>
      <c r="C1446" t="e">
        <f t="shared" si="27"/>
        <v>#N/A</v>
      </c>
      <c r="D1446" s="35">
        <v>160047</v>
      </c>
      <c r="E1446" s="36" t="s">
        <v>1254</v>
      </c>
      <c r="F1446" s="36" t="s">
        <v>399</v>
      </c>
      <c r="G1446" s="35">
        <v>1</v>
      </c>
      <c r="H1446" s="35">
        <v>-2</v>
      </c>
      <c r="I1446" s="35">
        <v>-2</v>
      </c>
      <c r="J1446" s="35">
        <v>1</v>
      </c>
      <c r="K1446" s="36" t="s">
        <v>425</v>
      </c>
      <c r="L1446" s="35">
        <v>1</v>
      </c>
      <c r="M1446" s="60"/>
      <c r="N1446" s="44" t="s">
        <v>3359</v>
      </c>
      <c r="O1446" s="60"/>
      <c r="P1446" s="36" t="s">
        <v>424</v>
      </c>
      <c r="Q1446" s="60"/>
      <c r="R1446" s="60"/>
      <c r="S1446" s="60"/>
    </row>
    <row r="1447" spans="1:19" ht="15.75" x14ac:dyDescent="0.25">
      <c r="A1447">
        <v>0</v>
      </c>
      <c r="B1447" t="e">
        <v>#N/A</v>
      </c>
      <c r="C1447" t="e">
        <f t="shared" si="27"/>
        <v>#N/A</v>
      </c>
      <c r="D1447" s="35">
        <v>158583</v>
      </c>
      <c r="E1447" s="36" t="s">
        <v>1274</v>
      </c>
      <c r="F1447" s="36" t="s">
        <v>399</v>
      </c>
      <c r="G1447" s="35">
        <v>1</v>
      </c>
      <c r="H1447" s="35">
        <v>-2</v>
      </c>
      <c r="I1447" s="35">
        <v>-2</v>
      </c>
      <c r="J1447" s="35">
        <v>1</v>
      </c>
      <c r="K1447" s="36" t="s">
        <v>425</v>
      </c>
      <c r="L1447" s="35">
        <v>1</v>
      </c>
      <c r="M1447" s="60"/>
      <c r="N1447" s="44" t="s">
        <v>3359</v>
      </c>
      <c r="O1447" s="60"/>
      <c r="P1447" s="36" t="s">
        <v>424</v>
      </c>
      <c r="Q1447" s="60"/>
      <c r="R1447" s="60"/>
      <c r="S1447" s="60"/>
    </row>
    <row r="1448" spans="1:19" ht="15.75" x14ac:dyDescent="0.25">
      <c r="A1448">
        <v>0</v>
      </c>
      <c r="B1448" t="e">
        <v>#N/A</v>
      </c>
      <c r="C1448" t="e">
        <f t="shared" si="27"/>
        <v>#N/A</v>
      </c>
      <c r="D1448" s="35">
        <v>160676</v>
      </c>
      <c r="E1448" s="36" t="s">
        <v>1245</v>
      </c>
      <c r="F1448" s="36" t="s">
        <v>399</v>
      </c>
      <c r="G1448" s="35">
        <v>1</v>
      </c>
      <c r="H1448" s="35">
        <v>-2</v>
      </c>
      <c r="I1448" s="35">
        <v>-2</v>
      </c>
      <c r="J1448" s="35">
        <v>1</v>
      </c>
      <c r="K1448" s="36" t="s">
        <v>425</v>
      </c>
      <c r="L1448" s="35">
        <v>1</v>
      </c>
      <c r="M1448" s="60"/>
      <c r="N1448" s="44" t="s">
        <v>3359</v>
      </c>
      <c r="O1448" s="37"/>
      <c r="P1448" s="36" t="s">
        <v>424</v>
      </c>
      <c r="Q1448" s="60"/>
      <c r="R1448" s="37"/>
      <c r="S1448" s="60"/>
    </row>
    <row r="1449" spans="1:19" ht="15.75" x14ac:dyDescent="0.25">
      <c r="A1449">
        <v>0</v>
      </c>
      <c r="B1449" t="e">
        <v>#N/A</v>
      </c>
      <c r="C1449" t="e">
        <f t="shared" si="27"/>
        <v>#N/A</v>
      </c>
      <c r="D1449" s="35">
        <v>159267</v>
      </c>
      <c r="E1449" s="36" t="s">
        <v>1266</v>
      </c>
      <c r="F1449" s="36" t="s">
        <v>399</v>
      </c>
      <c r="G1449" s="35">
        <v>1</v>
      </c>
      <c r="H1449" s="35">
        <v>-2</v>
      </c>
      <c r="I1449" s="35">
        <v>2</v>
      </c>
      <c r="J1449" s="35">
        <v>7</v>
      </c>
      <c r="K1449" s="36" t="s">
        <v>425</v>
      </c>
      <c r="L1449" s="35">
        <v>7</v>
      </c>
      <c r="M1449" s="60"/>
      <c r="N1449" s="44" t="s">
        <v>3359</v>
      </c>
      <c r="O1449" s="37"/>
      <c r="P1449" s="36" t="s">
        <v>424</v>
      </c>
      <c r="Q1449" s="35">
        <v>2</v>
      </c>
      <c r="R1449" s="60"/>
      <c r="S1449" s="35">
        <v>3</v>
      </c>
    </row>
    <row r="1450" spans="1:19" ht="15.75" x14ac:dyDescent="0.25">
      <c r="A1450">
        <v>0</v>
      </c>
      <c r="D1450" s="54">
        <v>157298</v>
      </c>
      <c r="E1450" s="54" t="s">
        <v>2157</v>
      </c>
      <c r="F1450" s="57" t="s">
        <v>396</v>
      </c>
      <c r="G1450" s="58"/>
      <c r="H1450" s="54"/>
      <c r="I1450" s="54"/>
      <c r="J1450" s="54"/>
      <c r="K1450" s="43" t="s">
        <v>3363</v>
      </c>
      <c r="L1450" s="54"/>
      <c r="M1450" s="54"/>
      <c r="N1450" s="37">
        <v>147</v>
      </c>
      <c r="O1450" s="54"/>
      <c r="P1450" s="54"/>
      <c r="Q1450" s="54"/>
      <c r="R1450" s="63"/>
      <c r="S1450" s="54"/>
    </row>
    <row r="1451" spans="1:19" x14ac:dyDescent="0.2">
      <c r="A1451">
        <v>0</v>
      </c>
      <c r="D1451" s="54">
        <v>203757</v>
      </c>
      <c r="E1451" s="54" t="s">
        <v>2656</v>
      </c>
      <c r="F1451" s="57" t="s">
        <v>383</v>
      </c>
      <c r="G1451" s="58"/>
      <c r="H1451" s="54"/>
      <c r="I1451" s="54"/>
      <c r="J1451" s="54"/>
      <c r="K1451" s="57" t="s">
        <v>3351</v>
      </c>
      <c r="L1451" s="54"/>
      <c r="M1451" s="54"/>
      <c r="N1451" s="37">
        <v>1740</v>
      </c>
      <c r="O1451" s="54"/>
      <c r="P1451" s="54"/>
      <c r="Q1451" s="54"/>
      <c r="R1451" s="54"/>
      <c r="S1451" s="54"/>
    </row>
    <row r="1452" spans="1:19" ht="15.75" x14ac:dyDescent="0.25">
      <c r="A1452">
        <v>0</v>
      </c>
      <c r="B1452" t="s">
        <v>581</v>
      </c>
      <c r="C1452" t="b">
        <f>+B1452=E1452</f>
        <v>1</v>
      </c>
      <c r="D1452" s="35">
        <v>235750</v>
      </c>
      <c r="E1452" s="36" t="s">
        <v>581</v>
      </c>
      <c r="F1452" s="36" t="s">
        <v>394</v>
      </c>
      <c r="G1452" s="35">
        <v>1</v>
      </c>
      <c r="H1452" s="35">
        <v>2</v>
      </c>
      <c r="I1452" s="35">
        <v>2</v>
      </c>
      <c r="J1452" s="35">
        <v>2</v>
      </c>
      <c r="K1452" s="36" t="s">
        <v>425</v>
      </c>
      <c r="L1452" s="35">
        <v>2</v>
      </c>
      <c r="M1452" s="35">
        <v>3137</v>
      </c>
      <c r="N1452" s="37">
        <v>2143</v>
      </c>
      <c r="O1452" s="37"/>
      <c r="P1452" s="36" t="s">
        <v>424</v>
      </c>
      <c r="Q1452" s="35">
        <v>2</v>
      </c>
      <c r="R1452" s="37"/>
      <c r="S1452" s="35">
        <v>3</v>
      </c>
    </row>
    <row r="1453" spans="1:19" x14ac:dyDescent="0.2">
      <c r="A1453">
        <v>0</v>
      </c>
      <c r="D1453" s="54">
        <v>117946</v>
      </c>
      <c r="E1453" s="54" t="s">
        <v>1802</v>
      </c>
      <c r="F1453" s="57" t="s">
        <v>368</v>
      </c>
      <c r="G1453" s="58"/>
      <c r="H1453" s="54"/>
      <c r="I1453" s="54"/>
      <c r="J1453" s="54"/>
      <c r="K1453" s="57" t="s">
        <v>3356</v>
      </c>
      <c r="L1453" s="54"/>
      <c r="M1453" s="54"/>
      <c r="N1453" s="37">
        <v>9076</v>
      </c>
      <c r="O1453" s="54"/>
      <c r="P1453" s="54"/>
      <c r="Q1453" s="54"/>
      <c r="R1453" s="63"/>
      <c r="S1453" s="54"/>
    </row>
    <row r="1454" spans="1:19" x14ac:dyDescent="0.2">
      <c r="A1454">
        <v>0</v>
      </c>
      <c r="D1454" s="54">
        <v>146719</v>
      </c>
      <c r="E1454" s="54" t="s">
        <v>2013</v>
      </c>
      <c r="F1454" s="57" t="s">
        <v>363</v>
      </c>
      <c r="G1454" s="58"/>
      <c r="H1454" s="54"/>
      <c r="I1454" s="54"/>
      <c r="J1454" s="54"/>
      <c r="K1454" s="57" t="s">
        <v>3360</v>
      </c>
      <c r="L1454" s="54"/>
      <c r="M1454" s="54"/>
      <c r="N1454" s="37">
        <v>14425</v>
      </c>
      <c r="P1454" s="54"/>
      <c r="Q1454" s="54"/>
      <c r="R1454" s="63"/>
      <c r="S1454" s="54"/>
    </row>
    <row r="1455" spans="1:19" x14ac:dyDescent="0.2">
      <c r="A1455">
        <v>0</v>
      </c>
      <c r="D1455" s="54">
        <v>163046</v>
      </c>
      <c r="E1455" s="54" t="s">
        <v>2189</v>
      </c>
      <c r="F1455" s="57" t="s">
        <v>373</v>
      </c>
      <c r="G1455" s="58"/>
      <c r="H1455" s="54"/>
      <c r="I1455" s="54"/>
      <c r="J1455" s="54"/>
      <c r="K1455" s="57" t="s">
        <v>3356</v>
      </c>
      <c r="L1455" s="54"/>
      <c r="M1455" s="54"/>
      <c r="N1455" s="37">
        <v>5117</v>
      </c>
      <c r="O1455" s="54"/>
      <c r="P1455" s="54"/>
      <c r="Q1455" s="54"/>
      <c r="R1455" s="54"/>
      <c r="S1455" s="54"/>
    </row>
    <row r="1456" spans="1:19" x14ac:dyDescent="0.2">
      <c r="A1456">
        <v>0</v>
      </c>
      <c r="D1456" s="54">
        <v>159656</v>
      </c>
      <c r="E1456" s="54" t="s">
        <v>2168</v>
      </c>
      <c r="F1456" s="57" t="s">
        <v>399</v>
      </c>
      <c r="G1456" s="58"/>
      <c r="H1456" s="54"/>
      <c r="I1456" s="54"/>
      <c r="J1456" s="54"/>
      <c r="K1456" s="57" t="s">
        <v>3356</v>
      </c>
      <c r="L1456" s="54"/>
      <c r="M1456" s="54"/>
      <c r="N1456" s="37">
        <v>4010</v>
      </c>
      <c r="O1456" s="54"/>
      <c r="P1456" s="54"/>
      <c r="Q1456" s="54"/>
      <c r="R1456" s="63"/>
      <c r="S1456" s="54"/>
    </row>
    <row r="1457" spans="1:19" x14ac:dyDescent="0.2">
      <c r="A1457">
        <v>0</v>
      </c>
      <c r="D1457" s="54">
        <v>226383</v>
      </c>
      <c r="E1457" s="54" t="s">
        <v>2913</v>
      </c>
      <c r="F1457" s="57" t="s">
        <v>366</v>
      </c>
      <c r="G1457" s="58"/>
      <c r="H1457" s="54"/>
      <c r="I1457" s="54"/>
      <c r="J1457" s="54"/>
      <c r="K1457" s="57" t="s">
        <v>3351</v>
      </c>
      <c r="L1457" s="54"/>
      <c r="M1457" s="54"/>
      <c r="N1457" s="37">
        <v>1591</v>
      </c>
      <c r="O1457" s="54"/>
      <c r="P1457" s="54"/>
      <c r="Q1457" s="54"/>
      <c r="R1457" s="63"/>
      <c r="S1457" s="54"/>
    </row>
    <row r="1458" spans="1:19" ht="15.75" x14ac:dyDescent="0.25">
      <c r="A1458">
        <v>0</v>
      </c>
      <c r="B1458" t="s">
        <v>517</v>
      </c>
      <c r="C1458" t="b">
        <f>+B1458=E1458</f>
        <v>1</v>
      </c>
      <c r="D1458" s="35">
        <v>363633</v>
      </c>
      <c r="E1458" s="36" t="s">
        <v>517</v>
      </c>
      <c r="F1458" s="36" t="s">
        <v>401</v>
      </c>
      <c r="G1458" s="35">
        <v>1</v>
      </c>
      <c r="H1458" s="35">
        <v>2</v>
      </c>
      <c r="I1458" s="35">
        <v>2</v>
      </c>
      <c r="J1458" s="35">
        <v>2</v>
      </c>
      <c r="K1458" s="36" t="s">
        <v>425</v>
      </c>
      <c r="L1458" s="35">
        <v>2</v>
      </c>
      <c r="M1458" s="35">
        <v>1130</v>
      </c>
      <c r="N1458" s="37">
        <v>906</v>
      </c>
      <c r="O1458" s="37"/>
      <c r="P1458" s="36" t="s">
        <v>424</v>
      </c>
      <c r="Q1458" s="35">
        <v>2</v>
      </c>
      <c r="R1458" s="60"/>
      <c r="S1458" s="35">
        <v>3</v>
      </c>
    </row>
    <row r="1459" spans="1:19" ht="15.75" x14ac:dyDescent="0.25">
      <c r="A1459">
        <v>0</v>
      </c>
      <c r="B1459" t="s">
        <v>1677</v>
      </c>
      <c r="C1459" t="b">
        <f>+B1459=E1459</f>
        <v>1</v>
      </c>
      <c r="D1459" s="35">
        <v>101602</v>
      </c>
      <c r="E1459" s="36" t="s">
        <v>1677</v>
      </c>
      <c r="F1459" s="36" t="s">
        <v>395</v>
      </c>
      <c r="G1459" s="35">
        <v>1</v>
      </c>
      <c r="H1459" s="35">
        <v>2</v>
      </c>
      <c r="I1459" s="35">
        <v>2</v>
      </c>
      <c r="J1459" s="35">
        <v>1</v>
      </c>
      <c r="K1459" s="36" t="s">
        <v>425</v>
      </c>
      <c r="L1459" s="35">
        <v>1</v>
      </c>
      <c r="M1459" s="35">
        <v>1419</v>
      </c>
      <c r="N1459" s="37">
        <v>1173</v>
      </c>
      <c r="O1459" s="60"/>
      <c r="P1459" s="36" t="s">
        <v>424</v>
      </c>
      <c r="Q1459" s="35">
        <v>2</v>
      </c>
      <c r="R1459" s="37"/>
      <c r="S1459" s="35">
        <v>3</v>
      </c>
    </row>
    <row r="1460" spans="1:19" x14ac:dyDescent="0.2">
      <c r="A1460">
        <v>0</v>
      </c>
      <c r="D1460" s="54">
        <v>153834</v>
      </c>
      <c r="E1460" s="54" t="s">
        <v>2106</v>
      </c>
      <c r="F1460" s="57" t="s">
        <v>392</v>
      </c>
      <c r="G1460" s="58"/>
      <c r="H1460" s="54"/>
      <c r="I1460" s="54"/>
      <c r="J1460" s="54"/>
      <c r="K1460" s="57" t="s">
        <v>3348</v>
      </c>
      <c r="L1460" s="54"/>
      <c r="M1460" s="54"/>
      <c r="N1460" s="37">
        <v>2434</v>
      </c>
      <c r="P1460" s="54"/>
      <c r="Q1460" s="54"/>
      <c r="R1460" s="54"/>
      <c r="S1460" s="54"/>
    </row>
    <row r="1461" spans="1:19" ht="15.75" x14ac:dyDescent="0.25">
      <c r="A1461">
        <v>0</v>
      </c>
      <c r="D1461" s="54">
        <v>135364</v>
      </c>
      <c r="E1461" s="54" t="s">
        <v>1919</v>
      </c>
      <c r="F1461" s="57" t="s">
        <v>359</v>
      </c>
      <c r="G1461" s="58"/>
      <c r="H1461" s="54"/>
      <c r="I1461" s="54"/>
      <c r="J1461" s="54"/>
      <c r="K1461" s="43" t="s">
        <v>3363</v>
      </c>
      <c r="L1461" s="54"/>
      <c r="M1461" s="54"/>
      <c r="N1461" s="37">
        <v>668</v>
      </c>
      <c r="P1461" s="54"/>
      <c r="Q1461" s="54"/>
      <c r="R1461" s="63"/>
      <c r="S1461" s="54"/>
    </row>
    <row r="1462" spans="1:19" ht="15.75" x14ac:dyDescent="0.25">
      <c r="A1462">
        <v>0</v>
      </c>
      <c r="D1462" s="54">
        <v>173896</v>
      </c>
      <c r="E1462" s="54" t="s">
        <v>2319</v>
      </c>
      <c r="F1462" s="57" t="s">
        <v>393</v>
      </c>
      <c r="G1462" s="58"/>
      <c r="H1462" s="54"/>
      <c r="I1462" s="54"/>
      <c r="J1462" s="54"/>
      <c r="K1462" s="43" t="s">
        <v>3363</v>
      </c>
      <c r="L1462" s="54"/>
      <c r="M1462" s="54"/>
      <c r="N1462" s="37">
        <v>517</v>
      </c>
      <c r="P1462" s="54"/>
      <c r="Q1462" s="54"/>
      <c r="R1462" s="54"/>
      <c r="S1462" s="54"/>
    </row>
    <row r="1463" spans="1:19" ht="15.75" x14ac:dyDescent="0.25">
      <c r="A1463">
        <v>0</v>
      </c>
      <c r="D1463" s="54">
        <v>146728</v>
      </c>
      <c r="E1463" s="54" t="s">
        <v>2014</v>
      </c>
      <c r="F1463" s="57" t="s">
        <v>363</v>
      </c>
      <c r="G1463" s="58"/>
      <c r="H1463" s="54"/>
      <c r="I1463" s="54"/>
      <c r="J1463" s="54"/>
      <c r="K1463" s="43" t="s">
        <v>3363</v>
      </c>
      <c r="L1463" s="54"/>
      <c r="M1463" s="54"/>
      <c r="N1463" s="37">
        <v>202</v>
      </c>
      <c r="P1463" s="54"/>
      <c r="Q1463" s="54"/>
      <c r="R1463" s="63"/>
      <c r="S1463" s="54"/>
    </row>
    <row r="1464" spans="1:19" ht="15.75" x14ac:dyDescent="0.25">
      <c r="A1464">
        <v>0</v>
      </c>
      <c r="D1464" s="54">
        <v>213631</v>
      </c>
      <c r="E1464" s="54" t="s">
        <v>2768</v>
      </c>
      <c r="F1464" s="57" t="s">
        <v>379</v>
      </c>
      <c r="G1464" s="58"/>
      <c r="H1464" s="54"/>
      <c r="I1464" s="54"/>
      <c r="J1464" s="54"/>
      <c r="K1464" s="43" t="s">
        <v>3363</v>
      </c>
      <c r="L1464" s="54"/>
      <c r="M1464" s="54"/>
      <c r="N1464" s="37">
        <v>99</v>
      </c>
      <c r="P1464" s="54"/>
      <c r="Q1464" s="54"/>
      <c r="R1464" s="63"/>
      <c r="S1464" s="54"/>
    </row>
    <row r="1465" spans="1:19" ht="15.75" x14ac:dyDescent="0.25">
      <c r="A1465">
        <v>0</v>
      </c>
      <c r="D1465" s="54">
        <v>213640</v>
      </c>
      <c r="E1465" s="54" t="s">
        <v>2769</v>
      </c>
      <c r="F1465" s="57" t="s">
        <v>379</v>
      </c>
      <c r="G1465" s="58"/>
      <c r="H1465" s="54"/>
      <c r="I1465" s="54"/>
      <c r="J1465" s="54"/>
      <c r="K1465" s="43" t="s">
        <v>3363</v>
      </c>
      <c r="L1465" s="54"/>
      <c r="M1465" s="54"/>
      <c r="N1465" s="37">
        <v>138</v>
      </c>
      <c r="O1465" s="54"/>
      <c r="P1465" s="54"/>
      <c r="Q1465" s="54"/>
      <c r="R1465" s="54"/>
      <c r="S1465" s="54"/>
    </row>
    <row r="1466" spans="1:19" ht="15.75" x14ac:dyDescent="0.25">
      <c r="A1466">
        <v>0</v>
      </c>
      <c r="B1466" t="s">
        <v>801</v>
      </c>
      <c r="C1466" t="b">
        <f>+B1466=E1466</f>
        <v>1</v>
      </c>
      <c r="D1466" s="35">
        <v>213659</v>
      </c>
      <c r="E1466" s="36" t="s">
        <v>801</v>
      </c>
      <c r="F1466" s="36" t="s">
        <v>379</v>
      </c>
      <c r="G1466" s="35">
        <v>1</v>
      </c>
      <c r="H1466" s="35">
        <v>2</v>
      </c>
      <c r="I1466" s="35">
        <v>2</v>
      </c>
      <c r="J1466" s="35">
        <v>4</v>
      </c>
      <c r="K1466" s="36" t="s">
        <v>425</v>
      </c>
      <c r="L1466" s="35">
        <v>4</v>
      </c>
      <c r="M1466" s="35">
        <v>4928</v>
      </c>
      <c r="N1466" s="37">
        <v>4259</v>
      </c>
      <c r="O1466" s="60"/>
      <c r="P1466" s="36" t="s">
        <v>424</v>
      </c>
      <c r="Q1466" s="35">
        <v>2</v>
      </c>
      <c r="R1466" s="37"/>
      <c r="S1466" s="35">
        <v>3</v>
      </c>
    </row>
    <row r="1467" spans="1:19" x14ac:dyDescent="0.2">
      <c r="A1467">
        <v>0</v>
      </c>
      <c r="D1467" s="54">
        <v>213668</v>
      </c>
      <c r="E1467" s="54" t="s">
        <v>2770</v>
      </c>
      <c r="F1467" s="57" t="s">
        <v>379</v>
      </c>
      <c r="G1467" s="58"/>
      <c r="H1467" s="54"/>
      <c r="I1467" s="54"/>
      <c r="J1467" s="54"/>
      <c r="K1467" s="57" t="s">
        <v>3348</v>
      </c>
      <c r="L1467" s="54"/>
      <c r="M1467" s="54"/>
      <c r="N1467" s="37">
        <v>1297</v>
      </c>
      <c r="O1467" s="54"/>
      <c r="P1467" s="54"/>
      <c r="Q1467" s="54"/>
      <c r="R1467" s="54"/>
      <c r="S1467" s="54"/>
    </row>
    <row r="1468" spans="1:19" x14ac:dyDescent="0.2">
      <c r="A1468">
        <v>0</v>
      </c>
      <c r="D1468" s="54">
        <v>129686</v>
      </c>
      <c r="E1468" s="54" t="s">
        <v>1875</v>
      </c>
      <c r="F1468" s="57" t="s">
        <v>370</v>
      </c>
      <c r="G1468" s="58"/>
      <c r="H1468" s="54"/>
      <c r="I1468" s="54"/>
      <c r="J1468" s="54"/>
      <c r="K1468" s="57" t="s">
        <v>3366</v>
      </c>
      <c r="L1468" s="54"/>
      <c r="M1468" s="54"/>
      <c r="N1468" s="37">
        <v>72</v>
      </c>
      <c r="P1468" s="54"/>
      <c r="Q1468" s="54"/>
      <c r="R1468" s="63"/>
      <c r="S1468" s="54"/>
    </row>
    <row r="1469" spans="1:19" x14ac:dyDescent="0.2">
      <c r="A1469">
        <v>0</v>
      </c>
      <c r="D1469" s="54">
        <v>232609</v>
      </c>
      <c r="E1469" s="54" t="s">
        <v>2967</v>
      </c>
      <c r="F1469" s="57" t="s">
        <v>364</v>
      </c>
      <c r="G1469" s="58"/>
      <c r="H1469" s="54"/>
      <c r="I1469" s="54"/>
      <c r="J1469" s="54"/>
      <c r="K1469" s="57" t="s">
        <v>3351</v>
      </c>
      <c r="L1469" s="54"/>
      <c r="M1469" s="54"/>
      <c r="N1469" s="37">
        <v>2480</v>
      </c>
      <c r="P1469" s="54"/>
      <c r="Q1469" s="54"/>
      <c r="R1469" s="63"/>
      <c r="S1469" s="54"/>
    </row>
    <row r="1470" spans="1:19" ht="15.75" x14ac:dyDescent="0.25">
      <c r="A1470">
        <v>0</v>
      </c>
      <c r="B1470" t="s">
        <v>626</v>
      </c>
      <c r="C1470" t="b">
        <f>+B1470=E1470</f>
        <v>1</v>
      </c>
      <c r="D1470" s="35">
        <v>230931</v>
      </c>
      <c r="E1470" s="36" t="s">
        <v>626</v>
      </c>
      <c r="F1470" s="36" t="s">
        <v>386</v>
      </c>
      <c r="G1470" s="35">
        <v>1</v>
      </c>
      <c r="H1470" s="35">
        <v>2</v>
      </c>
      <c r="I1470" s="35">
        <v>2</v>
      </c>
      <c r="J1470" s="35">
        <v>22</v>
      </c>
      <c r="K1470" s="36" t="s">
        <v>437</v>
      </c>
      <c r="L1470" s="35">
        <v>22</v>
      </c>
      <c r="M1470" s="35">
        <v>1278</v>
      </c>
      <c r="N1470" s="37">
        <v>1360</v>
      </c>
      <c r="O1470" s="60"/>
      <c r="P1470" s="36" t="s">
        <v>424</v>
      </c>
      <c r="Q1470" s="35">
        <v>1</v>
      </c>
      <c r="R1470" s="61">
        <v>701</v>
      </c>
      <c r="S1470" s="35">
        <v>1</v>
      </c>
    </row>
    <row r="1471" spans="1:19" x14ac:dyDescent="0.2">
      <c r="A1471">
        <v>0</v>
      </c>
      <c r="D1471" s="54">
        <v>132657</v>
      </c>
      <c r="E1471" s="54" t="s">
        <v>1902</v>
      </c>
      <c r="F1471" s="57" t="s">
        <v>390</v>
      </c>
      <c r="G1471" s="58"/>
      <c r="H1471" s="54"/>
      <c r="I1471" s="54"/>
      <c r="J1471" s="54"/>
      <c r="K1471" s="57" t="s">
        <v>3357</v>
      </c>
      <c r="L1471" s="54"/>
      <c r="M1471" s="54"/>
      <c r="N1471" s="37">
        <v>2081</v>
      </c>
      <c r="P1471" s="54"/>
      <c r="Q1471" s="54"/>
      <c r="R1471" s="54"/>
      <c r="S1471" s="54"/>
    </row>
    <row r="1472" spans="1:19" x14ac:dyDescent="0.2">
      <c r="A1472">
        <v>0</v>
      </c>
      <c r="D1472" s="54">
        <v>106342</v>
      </c>
      <c r="E1472" s="54" t="s">
        <v>1742</v>
      </c>
      <c r="F1472" s="57" t="s">
        <v>367</v>
      </c>
      <c r="G1472" s="58"/>
      <c r="H1472" s="54"/>
      <c r="I1472" s="54"/>
      <c r="J1472" s="54"/>
      <c r="K1472" s="57" t="s">
        <v>3348</v>
      </c>
      <c r="L1472" s="54"/>
      <c r="M1472" s="54"/>
      <c r="N1472" s="37">
        <v>574</v>
      </c>
      <c r="P1472" s="54"/>
      <c r="Q1472" s="54"/>
      <c r="R1472" s="63"/>
      <c r="S1472" s="54"/>
    </row>
    <row r="1473" spans="1:19" x14ac:dyDescent="0.2">
      <c r="A1473">
        <v>0</v>
      </c>
      <c r="D1473" s="54">
        <v>173902</v>
      </c>
      <c r="E1473" s="54" t="s">
        <v>2320</v>
      </c>
      <c r="F1473" s="57" t="s">
        <v>393</v>
      </c>
      <c r="G1473" s="58"/>
      <c r="H1473" s="54"/>
      <c r="I1473" s="54"/>
      <c r="J1473" s="54"/>
      <c r="K1473" s="57" t="s">
        <v>3348</v>
      </c>
      <c r="L1473" s="54"/>
      <c r="M1473" s="54"/>
      <c r="N1473" s="37">
        <v>2022</v>
      </c>
      <c r="P1473" s="54"/>
      <c r="Q1473" s="54"/>
      <c r="R1473" s="54"/>
      <c r="S1473" s="54"/>
    </row>
    <row r="1474" spans="1:19" ht="15.75" x14ac:dyDescent="0.25">
      <c r="A1474">
        <v>0</v>
      </c>
      <c r="D1474" s="54">
        <v>192624</v>
      </c>
      <c r="E1474" s="54" t="s">
        <v>2498</v>
      </c>
      <c r="F1474" s="57" t="s">
        <v>357</v>
      </c>
      <c r="G1474" s="58"/>
      <c r="H1474" s="54"/>
      <c r="I1474" s="54"/>
      <c r="J1474" s="54"/>
      <c r="K1474" s="43" t="s">
        <v>3363</v>
      </c>
      <c r="L1474" s="54"/>
      <c r="M1474" s="54"/>
      <c r="N1474" s="37">
        <v>148</v>
      </c>
      <c r="P1474" s="54"/>
      <c r="Q1474" s="54"/>
      <c r="R1474" s="63"/>
      <c r="S1474" s="54"/>
    </row>
    <row r="1475" spans="1:19" x14ac:dyDescent="0.2">
      <c r="A1475">
        <v>0</v>
      </c>
      <c r="D1475" s="54">
        <v>146825</v>
      </c>
      <c r="E1475" s="54" t="s">
        <v>2016</v>
      </c>
      <c r="F1475" s="57" t="s">
        <v>363</v>
      </c>
      <c r="G1475" s="58"/>
      <c r="H1475" s="54"/>
      <c r="I1475" s="54"/>
      <c r="J1475" s="54"/>
      <c r="K1475" s="57" t="s">
        <v>3349</v>
      </c>
      <c r="L1475" s="54"/>
      <c r="M1475" s="54"/>
      <c r="N1475" s="37">
        <v>538</v>
      </c>
      <c r="P1475" s="54"/>
      <c r="Q1475" s="54"/>
      <c r="R1475" s="63"/>
      <c r="S1475" s="54"/>
    </row>
    <row r="1476" spans="1:19" ht="15.75" x14ac:dyDescent="0.25">
      <c r="A1476">
        <v>0</v>
      </c>
      <c r="B1476" t="s">
        <v>1177</v>
      </c>
      <c r="C1476" t="b">
        <f>+B1476=E1476</f>
        <v>1</v>
      </c>
      <c r="D1476" s="35">
        <v>170790</v>
      </c>
      <c r="E1476" s="36" t="s">
        <v>1177</v>
      </c>
      <c r="F1476" s="36" t="s">
        <v>361</v>
      </c>
      <c r="G1476" s="35">
        <v>1</v>
      </c>
      <c r="H1476" s="35">
        <v>2</v>
      </c>
      <c r="I1476" s="35">
        <v>2</v>
      </c>
      <c r="J1476" s="35">
        <v>5</v>
      </c>
      <c r="K1476" s="36" t="s">
        <v>425</v>
      </c>
      <c r="L1476" s="35">
        <v>5</v>
      </c>
      <c r="M1476" s="35">
        <v>14545</v>
      </c>
      <c r="N1476" s="37">
        <v>12859</v>
      </c>
      <c r="O1476" s="35">
        <v>1</v>
      </c>
      <c r="P1476" s="36" t="s">
        <v>424</v>
      </c>
      <c r="Q1476" s="35">
        <v>2</v>
      </c>
      <c r="R1476" s="37"/>
      <c r="S1476" s="35">
        <v>3</v>
      </c>
    </row>
    <row r="1477" spans="1:19" ht="15.75" x14ac:dyDescent="0.25">
      <c r="A1477">
        <v>0</v>
      </c>
      <c r="B1477" t="e">
        <v>#N/A</v>
      </c>
      <c r="C1477" t="e">
        <f>+B1477=E1477</f>
        <v>#N/A</v>
      </c>
      <c r="D1477" s="35">
        <v>140322</v>
      </c>
      <c r="E1477" s="36" t="s">
        <v>181</v>
      </c>
      <c r="F1477" s="36" t="s">
        <v>359</v>
      </c>
      <c r="G1477" s="35">
        <v>1</v>
      </c>
      <c r="H1477" s="35">
        <v>2</v>
      </c>
      <c r="I1477" s="35">
        <v>2</v>
      </c>
      <c r="J1477" s="35">
        <v>22</v>
      </c>
      <c r="K1477" s="36" t="s">
        <v>437</v>
      </c>
      <c r="L1477" s="35">
        <v>22</v>
      </c>
      <c r="M1477" s="35">
        <v>4355</v>
      </c>
      <c r="N1477" s="44" t="s">
        <v>3359</v>
      </c>
      <c r="O1477" s="60"/>
      <c r="P1477" s="36" t="s">
        <v>424</v>
      </c>
      <c r="Q1477" s="35">
        <v>1</v>
      </c>
      <c r="R1477" s="61">
        <v>330</v>
      </c>
      <c r="S1477" s="35">
        <v>3</v>
      </c>
    </row>
    <row r="1478" spans="1:19" ht="15.75" x14ac:dyDescent="0.25">
      <c r="A1478">
        <v>0</v>
      </c>
      <c r="B1478" t="s">
        <v>58</v>
      </c>
      <c r="C1478" t="b">
        <f>+B1478=E1478</f>
        <v>1</v>
      </c>
      <c r="D1478" s="35">
        <v>238263</v>
      </c>
      <c r="E1478" s="36" t="s">
        <v>58</v>
      </c>
      <c r="F1478" s="36" t="s">
        <v>380</v>
      </c>
      <c r="G1478" s="35">
        <v>1</v>
      </c>
      <c r="H1478" s="35">
        <v>2</v>
      </c>
      <c r="I1478" s="35">
        <v>2</v>
      </c>
      <c r="J1478" s="35">
        <v>3</v>
      </c>
      <c r="K1478" s="36" t="s">
        <v>425</v>
      </c>
      <c r="L1478" s="35">
        <v>3</v>
      </c>
      <c r="M1478" s="35">
        <v>9677</v>
      </c>
      <c r="N1478" s="37">
        <v>9291</v>
      </c>
      <c r="O1478" s="37"/>
      <c r="P1478" s="36" t="s">
        <v>424</v>
      </c>
      <c r="Q1478" s="35">
        <v>2</v>
      </c>
      <c r="R1478" s="60"/>
      <c r="S1478" s="35">
        <v>3</v>
      </c>
    </row>
    <row r="1479" spans="1:19" ht="15.75" x14ac:dyDescent="0.25">
      <c r="A1479">
        <v>0</v>
      </c>
      <c r="B1479" t="s">
        <v>1284</v>
      </c>
      <c r="C1479" t="b">
        <f>+B1479=E1479</f>
        <v>1</v>
      </c>
      <c r="D1479" s="35">
        <v>157304</v>
      </c>
      <c r="E1479" s="36" t="s">
        <v>1284</v>
      </c>
      <c r="F1479" s="36" t="s">
        <v>396</v>
      </c>
      <c r="G1479" s="35">
        <v>1</v>
      </c>
      <c r="H1479" s="35">
        <v>2</v>
      </c>
      <c r="I1479" s="35">
        <v>2</v>
      </c>
      <c r="J1479" s="35">
        <v>2</v>
      </c>
      <c r="K1479" s="36" t="s">
        <v>425</v>
      </c>
      <c r="L1479" s="35">
        <v>2</v>
      </c>
      <c r="M1479" s="35">
        <v>2805</v>
      </c>
      <c r="N1479" s="37">
        <v>2485</v>
      </c>
      <c r="O1479" s="37"/>
      <c r="P1479" s="36" t="s">
        <v>424</v>
      </c>
      <c r="Q1479" s="35">
        <v>2</v>
      </c>
      <c r="R1479" s="37"/>
      <c r="S1479" s="35">
        <v>3</v>
      </c>
    </row>
    <row r="1480" spans="1:19" x14ac:dyDescent="0.2">
      <c r="A1480">
        <v>0</v>
      </c>
      <c r="D1480" s="54">
        <v>170806</v>
      </c>
      <c r="E1480" s="54" t="s">
        <v>2294</v>
      </c>
      <c r="F1480" s="57" t="s">
        <v>361</v>
      </c>
      <c r="G1480" s="58"/>
      <c r="H1480" s="54"/>
      <c r="I1480" s="54"/>
      <c r="J1480" s="54"/>
      <c r="K1480" s="57" t="s">
        <v>3350</v>
      </c>
      <c r="L1480" s="54"/>
      <c r="M1480" s="54"/>
      <c r="N1480" s="37">
        <v>2795</v>
      </c>
      <c r="O1480" s="54"/>
      <c r="P1480" s="54"/>
      <c r="Q1480" s="54"/>
      <c r="R1480" s="54"/>
      <c r="S1480" s="54"/>
    </row>
    <row r="1481" spans="1:19" x14ac:dyDescent="0.2">
      <c r="A1481">
        <v>0</v>
      </c>
      <c r="D1481" s="54">
        <v>153861</v>
      </c>
      <c r="E1481" s="54" t="s">
        <v>2107</v>
      </c>
      <c r="F1481" s="57" t="s">
        <v>392</v>
      </c>
      <c r="G1481" s="58"/>
      <c r="H1481" s="54"/>
      <c r="I1481" s="54"/>
      <c r="J1481" s="54"/>
      <c r="K1481" s="57" t="s">
        <v>3356</v>
      </c>
      <c r="L1481" s="54"/>
      <c r="M1481" s="54"/>
      <c r="N1481" s="37">
        <v>948</v>
      </c>
      <c r="O1481" s="54"/>
      <c r="P1481" s="54"/>
      <c r="Q1481" s="54"/>
      <c r="R1481" s="63"/>
      <c r="S1481" s="54"/>
    </row>
    <row r="1482" spans="1:19" x14ac:dyDescent="0.2">
      <c r="A1482">
        <v>0</v>
      </c>
      <c r="D1482" s="54">
        <v>161509</v>
      </c>
      <c r="E1482" s="54" t="s">
        <v>2181</v>
      </c>
      <c r="F1482" s="57" t="s">
        <v>384</v>
      </c>
      <c r="G1482" s="58"/>
      <c r="H1482" s="54"/>
      <c r="I1482" s="54"/>
      <c r="J1482" s="54"/>
      <c r="K1482" s="57" t="s">
        <v>3366</v>
      </c>
      <c r="L1482" s="54"/>
      <c r="M1482" s="54"/>
      <c r="N1482" s="37">
        <v>399</v>
      </c>
      <c r="O1482" s="54"/>
      <c r="P1482" s="54"/>
      <c r="Q1482" s="54"/>
      <c r="R1482" s="54"/>
      <c r="S1482" s="54"/>
    </row>
    <row r="1483" spans="1:19" ht="15.75" x14ac:dyDescent="0.25">
      <c r="A1483">
        <v>0</v>
      </c>
      <c r="B1483" t="s">
        <v>279</v>
      </c>
      <c r="C1483" t="b">
        <f>+B1483=E1483</f>
        <v>1</v>
      </c>
      <c r="D1483" s="35">
        <v>161299</v>
      </c>
      <c r="E1483" s="36" t="s">
        <v>279</v>
      </c>
      <c r="F1483" s="36" t="s">
        <v>384</v>
      </c>
      <c r="G1483" s="35">
        <v>1</v>
      </c>
      <c r="H1483" s="35">
        <v>2</v>
      </c>
      <c r="I1483" s="35">
        <v>2</v>
      </c>
      <c r="J1483" s="35">
        <v>22</v>
      </c>
      <c r="K1483" s="36" t="s">
        <v>437</v>
      </c>
      <c r="L1483" s="35">
        <v>22</v>
      </c>
      <c r="M1483" s="35">
        <v>938</v>
      </c>
      <c r="N1483" s="37">
        <v>1008</v>
      </c>
      <c r="O1483" s="35">
        <v>1</v>
      </c>
      <c r="P1483" s="36" t="s">
        <v>424</v>
      </c>
      <c r="Q1483" s="35">
        <v>1</v>
      </c>
      <c r="R1483" s="35">
        <v>655</v>
      </c>
      <c r="S1483" s="35">
        <v>1</v>
      </c>
    </row>
    <row r="1484" spans="1:19" x14ac:dyDescent="0.2">
      <c r="A1484">
        <v>0</v>
      </c>
      <c r="D1484" s="54">
        <v>203775</v>
      </c>
      <c r="E1484" s="54" t="s">
        <v>2657</v>
      </c>
      <c r="F1484" s="57" t="s">
        <v>383</v>
      </c>
      <c r="G1484" s="58"/>
      <c r="H1484" s="54"/>
      <c r="I1484" s="54"/>
      <c r="J1484" s="54"/>
      <c r="K1484" s="57" t="s">
        <v>3350</v>
      </c>
      <c r="L1484" s="54"/>
      <c r="M1484" s="54"/>
      <c r="N1484" s="37">
        <v>1737</v>
      </c>
      <c r="O1484" s="54"/>
      <c r="P1484" s="54"/>
      <c r="Q1484" s="54"/>
      <c r="R1484" s="54"/>
      <c r="S1484" s="54"/>
    </row>
    <row r="1485" spans="1:19" ht="15.75" x14ac:dyDescent="0.25">
      <c r="A1485">
        <v>0</v>
      </c>
      <c r="B1485" t="s">
        <v>1058</v>
      </c>
      <c r="C1485" t="b">
        <f>+B1485=E1485</f>
        <v>1</v>
      </c>
      <c r="D1485" s="35">
        <v>129695</v>
      </c>
      <c r="E1485" s="36" t="s">
        <v>1058</v>
      </c>
      <c r="F1485" s="36" t="s">
        <v>370</v>
      </c>
      <c r="G1485" s="35">
        <v>1</v>
      </c>
      <c r="H1485" s="35">
        <v>2</v>
      </c>
      <c r="I1485" s="35">
        <v>2</v>
      </c>
      <c r="J1485" s="35">
        <v>4</v>
      </c>
      <c r="K1485" s="36" t="s">
        <v>425</v>
      </c>
      <c r="L1485" s="35">
        <v>4</v>
      </c>
      <c r="M1485" s="35">
        <v>4655</v>
      </c>
      <c r="N1485" s="37">
        <v>4343</v>
      </c>
      <c r="O1485" s="35">
        <v>1</v>
      </c>
      <c r="P1485" s="36" t="s">
        <v>424</v>
      </c>
      <c r="Q1485" s="35">
        <v>2</v>
      </c>
      <c r="R1485" s="60"/>
      <c r="S1485" s="35">
        <v>3</v>
      </c>
    </row>
    <row r="1486" spans="1:19" ht="15.75" x14ac:dyDescent="0.25">
      <c r="A1486">
        <v>0</v>
      </c>
      <c r="B1486" t="s">
        <v>1058</v>
      </c>
      <c r="C1486" t="b">
        <f>+B1486=E1486</f>
        <v>1</v>
      </c>
      <c r="D1486" s="35">
        <v>183132</v>
      </c>
      <c r="E1486" s="36" t="s">
        <v>1058</v>
      </c>
      <c r="F1486" s="36" t="s">
        <v>376</v>
      </c>
      <c r="G1486" s="35">
        <v>1</v>
      </c>
      <c r="H1486" s="35">
        <v>2</v>
      </c>
      <c r="I1486" s="35">
        <v>2</v>
      </c>
      <c r="J1486" s="35">
        <v>2</v>
      </c>
      <c r="K1486" s="36" t="s">
        <v>425</v>
      </c>
      <c r="L1486" s="35">
        <v>2</v>
      </c>
      <c r="M1486" s="35">
        <v>1534</v>
      </c>
      <c r="N1486" s="37">
        <v>1563</v>
      </c>
      <c r="O1486" s="37"/>
      <c r="P1486" s="36" t="s">
        <v>424</v>
      </c>
      <c r="Q1486" s="35">
        <v>2</v>
      </c>
      <c r="R1486" s="37"/>
      <c r="S1486" s="35">
        <v>3</v>
      </c>
    </row>
    <row r="1487" spans="1:19" x14ac:dyDescent="0.2">
      <c r="A1487">
        <v>0</v>
      </c>
      <c r="D1487" s="54">
        <v>151777</v>
      </c>
      <c r="E1487" s="54" t="s">
        <v>2069</v>
      </c>
      <c r="F1487" s="57" t="s">
        <v>360</v>
      </c>
      <c r="G1487" s="58"/>
      <c r="H1487" s="54"/>
      <c r="I1487" s="54"/>
      <c r="J1487" s="54"/>
      <c r="K1487" s="57" t="s">
        <v>3349</v>
      </c>
      <c r="L1487" s="54"/>
      <c r="M1487" s="54"/>
      <c r="N1487" s="37">
        <v>1336</v>
      </c>
      <c r="O1487" s="54"/>
      <c r="P1487" s="54"/>
      <c r="Q1487" s="54"/>
      <c r="R1487" s="63"/>
      <c r="S1487" s="54"/>
    </row>
    <row r="1488" spans="1:19" ht="15.75" x14ac:dyDescent="0.25">
      <c r="A1488">
        <v>0</v>
      </c>
      <c r="B1488" t="s">
        <v>1302</v>
      </c>
      <c r="C1488" t="b">
        <f>+B1488=E1488</f>
        <v>1</v>
      </c>
      <c r="D1488" s="35">
        <v>155487</v>
      </c>
      <c r="E1488" s="36" t="s">
        <v>1302</v>
      </c>
      <c r="F1488" s="36" t="s">
        <v>372</v>
      </c>
      <c r="G1488" s="35">
        <v>1</v>
      </c>
      <c r="H1488" s="35">
        <v>2</v>
      </c>
      <c r="I1488" s="35">
        <v>2</v>
      </c>
      <c r="J1488" s="35">
        <v>1</v>
      </c>
      <c r="K1488" s="36" t="s">
        <v>425</v>
      </c>
      <c r="L1488" s="35">
        <v>1</v>
      </c>
      <c r="M1488" s="35">
        <v>472</v>
      </c>
      <c r="N1488" s="37">
        <v>603</v>
      </c>
      <c r="O1488" s="37"/>
      <c r="P1488" s="36" t="s">
        <v>424</v>
      </c>
      <c r="Q1488" s="35">
        <v>2</v>
      </c>
      <c r="R1488" s="37"/>
      <c r="S1488" s="35">
        <v>3</v>
      </c>
    </row>
    <row r="1489" spans="1:19" ht="15.75" x14ac:dyDescent="0.25">
      <c r="A1489">
        <v>0</v>
      </c>
      <c r="D1489" s="54">
        <v>155496</v>
      </c>
      <c r="E1489" s="54" t="s">
        <v>2133</v>
      </c>
      <c r="F1489" s="57" t="s">
        <v>372</v>
      </c>
      <c r="G1489" s="58"/>
      <c r="H1489" s="54"/>
      <c r="I1489" s="54"/>
      <c r="J1489" s="54"/>
      <c r="K1489" s="43" t="s">
        <v>3363</v>
      </c>
      <c r="L1489" s="54"/>
      <c r="M1489" s="54"/>
      <c r="N1489" s="37">
        <v>263</v>
      </c>
      <c r="P1489" s="54"/>
      <c r="Q1489" s="54"/>
      <c r="R1489" s="54"/>
      <c r="S1489" s="54"/>
    </row>
    <row r="1490" spans="1:19" x14ac:dyDescent="0.2">
      <c r="A1490">
        <v>0</v>
      </c>
      <c r="D1490" s="54">
        <v>192703</v>
      </c>
      <c r="E1490" s="54" t="s">
        <v>2499</v>
      </c>
      <c r="F1490" s="57" t="s">
        <v>357</v>
      </c>
      <c r="G1490" s="58"/>
      <c r="H1490" s="54"/>
      <c r="I1490" s="54"/>
      <c r="J1490" s="54"/>
      <c r="K1490" s="57" t="s">
        <v>3350</v>
      </c>
      <c r="L1490" s="54"/>
      <c r="M1490" s="54"/>
      <c r="N1490" s="37">
        <v>3582</v>
      </c>
      <c r="P1490" s="54"/>
      <c r="Q1490" s="54"/>
      <c r="R1490" s="54"/>
      <c r="S1490" s="54"/>
    </row>
    <row r="1491" spans="1:19" x14ac:dyDescent="0.2">
      <c r="A1491">
        <v>0</v>
      </c>
      <c r="D1491" s="54">
        <v>192712</v>
      </c>
      <c r="E1491" s="54" t="s">
        <v>2500</v>
      </c>
      <c r="F1491" s="57" t="s">
        <v>357</v>
      </c>
      <c r="G1491" s="58"/>
      <c r="H1491" s="54"/>
      <c r="I1491" s="54"/>
      <c r="J1491" s="54"/>
      <c r="K1491" s="57" t="s">
        <v>3366</v>
      </c>
      <c r="L1491" s="54"/>
      <c r="M1491" s="54"/>
      <c r="N1491" s="37">
        <v>883</v>
      </c>
      <c r="O1491" s="54"/>
      <c r="P1491" s="54"/>
      <c r="Q1491" s="54"/>
      <c r="R1491" s="54"/>
      <c r="S1491" s="54"/>
    </row>
    <row r="1492" spans="1:19" x14ac:dyDescent="0.2">
      <c r="A1492">
        <v>0</v>
      </c>
      <c r="D1492" s="54">
        <v>192749</v>
      </c>
      <c r="E1492" s="54" t="s">
        <v>2501</v>
      </c>
      <c r="F1492" s="57" t="s">
        <v>357</v>
      </c>
      <c r="G1492" s="58"/>
      <c r="H1492" s="54"/>
      <c r="I1492" s="54"/>
      <c r="J1492" s="54"/>
      <c r="K1492" s="57" t="s">
        <v>3356</v>
      </c>
      <c r="L1492" s="54"/>
      <c r="M1492" s="54"/>
      <c r="N1492" s="37">
        <v>2226</v>
      </c>
      <c r="O1492" s="63"/>
      <c r="P1492" s="54"/>
      <c r="Q1492" s="54"/>
      <c r="R1492" s="63"/>
      <c r="S1492" s="54"/>
    </row>
    <row r="1493" spans="1:19" ht="15.75" x14ac:dyDescent="0.25">
      <c r="A1493">
        <v>0</v>
      </c>
      <c r="B1493" t="s">
        <v>327</v>
      </c>
      <c r="C1493" t="b">
        <f>+B1493=E1493</f>
        <v>1</v>
      </c>
      <c r="D1493" s="35">
        <v>213783</v>
      </c>
      <c r="E1493" s="36" t="s">
        <v>327</v>
      </c>
      <c r="F1493" s="36" t="s">
        <v>379</v>
      </c>
      <c r="G1493" s="35">
        <v>1</v>
      </c>
      <c r="H1493" s="35">
        <v>2</v>
      </c>
      <c r="I1493" s="35">
        <v>2</v>
      </c>
      <c r="J1493" s="35">
        <v>19</v>
      </c>
      <c r="K1493" s="36" t="s">
        <v>432</v>
      </c>
      <c r="L1493" s="35">
        <v>19</v>
      </c>
      <c r="M1493" s="35">
        <v>3030</v>
      </c>
      <c r="N1493" s="37">
        <v>2666</v>
      </c>
      <c r="O1493" s="37"/>
      <c r="P1493" s="36" t="s">
        <v>424</v>
      </c>
      <c r="Q1493" s="35">
        <v>1</v>
      </c>
      <c r="R1493" s="61">
        <v>1738</v>
      </c>
      <c r="S1493" s="35">
        <v>1</v>
      </c>
    </row>
    <row r="1494" spans="1:19" x14ac:dyDescent="0.2">
      <c r="A1494">
        <v>0</v>
      </c>
      <c r="D1494" s="54">
        <v>480754</v>
      </c>
      <c r="E1494" s="54" t="s">
        <v>3251</v>
      </c>
      <c r="F1494" s="57" t="s">
        <v>361</v>
      </c>
      <c r="G1494" s="58"/>
      <c r="H1494" s="54"/>
      <c r="I1494" s="54"/>
      <c r="J1494" s="54"/>
      <c r="K1494" s="57" t="s">
        <v>3359</v>
      </c>
      <c r="L1494" s="54"/>
      <c r="M1494" s="54"/>
      <c r="N1494" s="37">
        <v>22</v>
      </c>
      <c r="P1494" s="54"/>
      <c r="Q1494" s="54"/>
      <c r="R1494" s="63"/>
      <c r="S1494" s="54"/>
    </row>
    <row r="1495" spans="1:19" ht="15.75" x14ac:dyDescent="0.25">
      <c r="A1495">
        <v>0</v>
      </c>
      <c r="D1495" s="54">
        <v>446394</v>
      </c>
      <c r="E1495" s="54" t="s">
        <v>3163</v>
      </c>
      <c r="F1495" s="57" t="s">
        <v>373</v>
      </c>
      <c r="G1495" s="58"/>
      <c r="H1495" s="54"/>
      <c r="I1495" s="54"/>
      <c r="J1495" s="54"/>
      <c r="K1495" s="43" t="s">
        <v>3363</v>
      </c>
      <c r="L1495" s="54"/>
      <c r="M1495" s="54"/>
      <c r="N1495" s="37">
        <v>45</v>
      </c>
      <c r="O1495" s="54"/>
      <c r="P1495" s="54"/>
      <c r="Q1495" s="54"/>
      <c r="R1495" s="54"/>
      <c r="S1495" s="54"/>
    </row>
    <row r="1496" spans="1:19" x14ac:dyDescent="0.2">
      <c r="A1496">
        <v>0</v>
      </c>
      <c r="D1496" s="54">
        <v>239071</v>
      </c>
      <c r="E1496" s="54" t="s">
        <v>3019</v>
      </c>
      <c r="F1496" s="57" t="s">
        <v>380</v>
      </c>
      <c r="G1496" s="58"/>
      <c r="H1496" s="54"/>
      <c r="I1496" s="54"/>
      <c r="J1496" s="54"/>
      <c r="K1496" s="57" t="s">
        <v>3349</v>
      </c>
      <c r="L1496" s="54"/>
      <c r="M1496" s="54"/>
      <c r="N1496" s="37">
        <v>841</v>
      </c>
      <c r="P1496" s="54"/>
      <c r="Q1496" s="54"/>
      <c r="R1496" s="54"/>
      <c r="S1496" s="54"/>
    </row>
    <row r="1497" spans="1:19" x14ac:dyDescent="0.2">
      <c r="A1497">
        <v>0</v>
      </c>
      <c r="D1497" s="54">
        <v>192785</v>
      </c>
      <c r="E1497" s="54" t="s">
        <v>2502</v>
      </c>
      <c r="F1497" s="57" t="s">
        <v>357</v>
      </c>
      <c r="G1497" s="58"/>
      <c r="H1497" s="54"/>
      <c r="I1497" s="54"/>
      <c r="J1497" s="54"/>
      <c r="K1497" s="57" t="s">
        <v>3361</v>
      </c>
      <c r="L1497" s="54"/>
      <c r="M1497" s="54"/>
      <c r="N1497" s="37">
        <v>461</v>
      </c>
      <c r="P1497" s="54"/>
      <c r="Q1497" s="54"/>
      <c r="R1497" s="63"/>
      <c r="S1497" s="54"/>
    </row>
    <row r="1498" spans="1:19" x14ac:dyDescent="0.2">
      <c r="A1498">
        <v>0</v>
      </c>
      <c r="D1498" s="54">
        <v>166601</v>
      </c>
      <c r="E1498" s="54" t="s">
        <v>2237</v>
      </c>
      <c r="F1498" s="57" t="s">
        <v>374</v>
      </c>
      <c r="G1498" s="58"/>
      <c r="H1498" s="54"/>
      <c r="I1498" s="54"/>
      <c r="J1498" s="54"/>
      <c r="K1498" s="57" t="s">
        <v>3361</v>
      </c>
      <c r="L1498" s="54"/>
      <c r="M1498" s="54"/>
      <c r="N1498" s="37">
        <v>183</v>
      </c>
      <c r="P1498" s="54"/>
      <c r="Q1498" s="54"/>
      <c r="R1498" s="54"/>
      <c r="S1498" s="54"/>
    </row>
    <row r="1499" spans="1:19" x14ac:dyDescent="0.2">
      <c r="A1499">
        <v>0</v>
      </c>
      <c r="D1499" s="54">
        <v>151786</v>
      </c>
      <c r="E1499" s="54" t="s">
        <v>2070</v>
      </c>
      <c r="F1499" s="57" t="s">
        <v>360</v>
      </c>
      <c r="G1499" s="58"/>
      <c r="H1499" s="54"/>
      <c r="I1499" s="54"/>
      <c r="J1499" s="54"/>
      <c r="K1499" s="57" t="s">
        <v>3349</v>
      </c>
      <c r="L1499" s="54"/>
      <c r="M1499" s="54"/>
      <c r="N1499" s="37">
        <v>2194</v>
      </c>
      <c r="P1499" s="54"/>
      <c r="Q1499" s="54"/>
      <c r="R1499" s="63"/>
      <c r="S1499" s="54"/>
    </row>
    <row r="1500" spans="1:19" x14ac:dyDescent="0.2">
      <c r="A1500">
        <v>0</v>
      </c>
      <c r="D1500" s="54">
        <v>239080</v>
      </c>
      <c r="E1500" s="54" t="s">
        <v>2070</v>
      </c>
      <c r="F1500" s="57" t="s">
        <v>380</v>
      </c>
      <c r="G1500" s="58"/>
      <c r="H1500" s="54"/>
      <c r="I1500" s="54"/>
      <c r="J1500" s="54"/>
      <c r="K1500" s="57" t="s">
        <v>3356</v>
      </c>
      <c r="L1500" s="54"/>
      <c r="M1500" s="54"/>
      <c r="N1500" s="37">
        <v>1695</v>
      </c>
      <c r="P1500" s="54"/>
      <c r="Q1500" s="54"/>
      <c r="R1500" s="63"/>
      <c r="S1500" s="54"/>
    </row>
    <row r="1501" spans="1:19" x14ac:dyDescent="0.2">
      <c r="A1501">
        <v>0</v>
      </c>
      <c r="D1501" s="54">
        <v>203845</v>
      </c>
      <c r="E1501" s="54" t="s">
        <v>2658</v>
      </c>
      <c r="F1501" s="57" t="s">
        <v>383</v>
      </c>
      <c r="G1501" s="58"/>
      <c r="H1501" s="54"/>
      <c r="I1501" s="54"/>
      <c r="J1501" s="54"/>
      <c r="K1501" s="57" t="s">
        <v>3349</v>
      </c>
      <c r="L1501" s="54"/>
      <c r="M1501" s="54"/>
      <c r="N1501" s="37">
        <v>1473</v>
      </c>
      <c r="O1501" s="54"/>
      <c r="P1501" s="54"/>
      <c r="Q1501" s="54"/>
      <c r="R1501" s="63"/>
      <c r="S1501" s="54"/>
    </row>
    <row r="1502" spans="1:19" ht="15.75" x14ac:dyDescent="0.25">
      <c r="A1502">
        <v>0</v>
      </c>
      <c r="B1502" t="s">
        <v>1676</v>
      </c>
      <c r="C1502" t="b">
        <f>+B1502=E1502</f>
        <v>1</v>
      </c>
      <c r="D1502" s="35">
        <v>101648</v>
      </c>
      <c r="E1502" s="36" t="s">
        <v>1676</v>
      </c>
      <c r="F1502" s="36" t="s">
        <v>395</v>
      </c>
      <c r="G1502" s="35">
        <v>1</v>
      </c>
      <c r="H1502" s="35">
        <v>2</v>
      </c>
      <c r="I1502" s="35">
        <v>2</v>
      </c>
      <c r="J1502" s="35">
        <v>1</v>
      </c>
      <c r="K1502" s="36" t="s">
        <v>425</v>
      </c>
      <c r="L1502" s="35">
        <v>1</v>
      </c>
      <c r="M1502" s="35">
        <v>417</v>
      </c>
      <c r="N1502" s="37">
        <v>413</v>
      </c>
      <c r="O1502" s="37"/>
      <c r="P1502" s="36" t="s">
        <v>424</v>
      </c>
      <c r="Q1502" s="35">
        <v>1</v>
      </c>
      <c r="R1502" s="61">
        <v>500</v>
      </c>
      <c r="S1502" s="35">
        <v>1</v>
      </c>
    </row>
    <row r="1503" spans="1:19" ht="15.75" x14ac:dyDescent="0.25">
      <c r="A1503">
        <v>0</v>
      </c>
      <c r="B1503" t="s">
        <v>870</v>
      </c>
      <c r="C1503" t="b">
        <f>+B1503=E1503</f>
        <v>1</v>
      </c>
      <c r="D1503" s="35">
        <v>203881</v>
      </c>
      <c r="E1503" s="36" t="s">
        <v>870</v>
      </c>
      <c r="F1503" s="36" t="s">
        <v>383</v>
      </c>
      <c r="G1503" s="35">
        <v>1</v>
      </c>
      <c r="H1503" s="35">
        <v>2</v>
      </c>
      <c r="I1503" s="35">
        <v>2</v>
      </c>
      <c r="J1503" s="35">
        <v>2</v>
      </c>
      <c r="K1503" s="36" t="s">
        <v>425</v>
      </c>
      <c r="L1503" s="35">
        <v>2</v>
      </c>
      <c r="M1503" s="35">
        <v>1855</v>
      </c>
      <c r="N1503" s="37">
        <v>1505</v>
      </c>
      <c r="O1503" s="53">
        <v>1</v>
      </c>
      <c r="P1503" s="36" t="s">
        <v>424</v>
      </c>
      <c r="Q1503" s="35">
        <v>2</v>
      </c>
      <c r="R1503" s="37"/>
      <c r="S1503" s="35">
        <v>3</v>
      </c>
    </row>
    <row r="1504" spans="1:19" x14ac:dyDescent="0.2">
      <c r="A1504">
        <v>0</v>
      </c>
      <c r="D1504" s="54">
        <v>192819</v>
      </c>
      <c r="E1504" s="54" t="s">
        <v>2503</v>
      </c>
      <c r="F1504" s="57" t="s">
        <v>357</v>
      </c>
      <c r="G1504" s="58"/>
      <c r="H1504" s="54"/>
      <c r="I1504" s="54"/>
      <c r="J1504" s="54"/>
      <c r="K1504" s="57" t="s">
        <v>3356</v>
      </c>
      <c r="L1504" s="54"/>
      <c r="M1504" s="54"/>
      <c r="N1504" s="37">
        <v>5603</v>
      </c>
      <c r="P1504" s="54"/>
      <c r="Q1504" s="54"/>
      <c r="R1504" s="63"/>
      <c r="S1504" s="54"/>
    </row>
    <row r="1505" spans="1:19" x14ac:dyDescent="0.2">
      <c r="A1505">
        <v>0</v>
      </c>
      <c r="D1505" s="54">
        <v>230940</v>
      </c>
      <c r="E1505" s="54" t="s">
        <v>2946</v>
      </c>
      <c r="F1505" s="57" t="s">
        <v>386</v>
      </c>
      <c r="G1505" s="58"/>
      <c r="H1505" s="54"/>
      <c r="I1505" s="54"/>
      <c r="J1505" s="54"/>
      <c r="K1505" s="57" t="s">
        <v>3348</v>
      </c>
      <c r="L1505" s="54"/>
      <c r="M1505" s="54"/>
      <c r="N1505" s="37">
        <v>241</v>
      </c>
      <c r="P1505" s="54"/>
      <c r="Q1505" s="54"/>
      <c r="R1505" s="63"/>
      <c r="S1505" s="54"/>
    </row>
    <row r="1506" spans="1:19" x14ac:dyDescent="0.2">
      <c r="A1506">
        <v>0</v>
      </c>
      <c r="D1506" s="54">
        <v>440411</v>
      </c>
      <c r="E1506" s="54" t="s">
        <v>3130</v>
      </c>
      <c r="F1506" s="57" t="s">
        <v>386</v>
      </c>
      <c r="G1506" s="58"/>
      <c r="H1506" s="54"/>
      <c r="I1506" s="54"/>
      <c r="J1506" s="54"/>
      <c r="K1506" s="57" t="s">
        <v>3349</v>
      </c>
      <c r="L1506" s="54"/>
      <c r="M1506" s="54"/>
      <c r="N1506" s="37">
        <v>60</v>
      </c>
      <c r="P1506" s="54"/>
      <c r="Q1506" s="54"/>
      <c r="R1506" s="63"/>
      <c r="S1506" s="54"/>
    </row>
    <row r="1507" spans="1:19" x14ac:dyDescent="0.2">
      <c r="A1507">
        <v>0</v>
      </c>
      <c r="D1507" s="54">
        <v>239105</v>
      </c>
      <c r="E1507" s="54" t="s">
        <v>3020</v>
      </c>
      <c r="F1507" s="57" t="s">
        <v>380</v>
      </c>
      <c r="G1507" s="58"/>
      <c r="H1507" s="54"/>
      <c r="I1507" s="54"/>
      <c r="J1507" s="54"/>
      <c r="K1507" s="57" t="s">
        <v>3357</v>
      </c>
      <c r="L1507" s="54"/>
      <c r="M1507" s="54"/>
      <c r="N1507" s="37">
        <v>10786</v>
      </c>
      <c r="P1507" s="54"/>
      <c r="Q1507" s="54"/>
      <c r="R1507" s="63"/>
      <c r="S1507" s="54"/>
    </row>
    <row r="1508" spans="1:19" x14ac:dyDescent="0.2">
      <c r="A1508">
        <v>0</v>
      </c>
      <c r="D1508" s="54">
        <v>198899</v>
      </c>
      <c r="E1508" s="54" t="s">
        <v>2598</v>
      </c>
      <c r="F1508" s="57" t="s">
        <v>387</v>
      </c>
      <c r="G1508" s="58"/>
      <c r="H1508" s="54"/>
      <c r="I1508" s="54"/>
      <c r="J1508" s="54"/>
      <c r="K1508" s="57" t="s">
        <v>3349</v>
      </c>
      <c r="L1508" s="54"/>
      <c r="M1508" s="54"/>
      <c r="N1508" s="37">
        <v>1375</v>
      </c>
      <c r="P1508" s="54"/>
      <c r="Q1508" s="54"/>
      <c r="R1508" s="63"/>
      <c r="S1508" s="54"/>
    </row>
    <row r="1509" spans="1:19" ht="15.75" x14ac:dyDescent="0.25">
      <c r="A1509">
        <v>0</v>
      </c>
      <c r="B1509" t="s">
        <v>3377</v>
      </c>
      <c r="C1509" t="b">
        <f>+B1509=E1509</f>
        <v>1</v>
      </c>
      <c r="D1509" s="35">
        <v>123943</v>
      </c>
      <c r="E1509" s="41" t="str">
        <f>+B1509</f>
        <v>Marshall B Ketchum University</v>
      </c>
      <c r="F1509" s="36" t="s">
        <v>368</v>
      </c>
      <c r="G1509" s="35">
        <v>2</v>
      </c>
      <c r="H1509" s="35">
        <v>2</v>
      </c>
      <c r="I1509" s="35">
        <v>2</v>
      </c>
      <c r="J1509" s="35">
        <v>26</v>
      </c>
      <c r="K1509" s="36" t="s">
        <v>427</v>
      </c>
      <c r="L1509" s="35">
        <v>26</v>
      </c>
      <c r="M1509" s="35">
        <v>399</v>
      </c>
      <c r="N1509" s="37">
        <v>397</v>
      </c>
      <c r="O1509" s="37"/>
      <c r="P1509" s="36" t="s">
        <v>424</v>
      </c>
      <c r="Q1509" s="35">
        <v>2</v>
      </c>
      <c r="R1509" s="37"/>
      <c r="S1509" s="35">
        <v>3</v>
      </c>
    </row>
    <row r="1510" spans="1:19" ht="15.75" x14ac:dyDescent="0.25">
      <c r="A1510">
        <v>0</v>
      </c>
      <c r="B1510" t="s">
        <v>561</v>
      </c>
      <c r="C1510" t="b">
        <f>+B1510=E1510</f>
        <v>1</v>
      </c>
      <c r="D1510" s="35">
        <v>237525</v>
      </c>
      <c r="E1510" s="36" t="s">
        <v>561</v>
      </c>
      <c r="F1510" s="36" t="s">
        <v>407</v>
      </c>
      <c r="G1510" s="35">
        <v>1</v>
      </c>
      <c r="H1510" s="35">
        <v>2</v>
      </c>
      <c r="I1510" s="35">
        <v>1</v>
      </c>
      <c r="J1510" s="35">
        <v>18</v>
      </c>
      <c r="K1510" s="36" t="s">
        <v>474</v>
      </c>
      <c r="L1510" s="35">
        <v>18</v>
      </c>
      <c r="M1510" s="35">
        <v>11640</v>
      </c>
      <c r="N1510" s="37">
        <v>11262</v>
      </c>
      <c r="O1510" s="61">
        <v>1</v>
      </c>
      <c r="P1510" s="36" t="s">
        <v>424</v>
      </c>
      <c r="Q1510" s="35">
        <v>1</v>
      </c>
      <c r="R1510" s="61">
        <v>2756</v>
      </c>
      <c r="S1510" s="35">
        <v>2</v>
      </c>
    </row>
    <row r="1511" spans="1:19" ht="15.75" x14ac:dyDescent="0.25">
      <c r="A1511">
        <v>0</v>
      </c>
      <c r="B1511" t="s">
        <v>1326</v>
      </c>
      <c r="C1511" t="b">
        <f>+B1511=E1511</f>
        <v>1</v>
      </c>
      <c r="D1511" s="35">
        <v>153922</v>
      </c>
      <c r="E1511" s="36" t="s">
        <v>1326</v>
      </c>
      <c r="F1511" s="36" t="s">
        <v>392</v>
      </c>
      <c r="G1511" s="35">
        <v>1</v>
      </c>
      <c r="H1511" s="35">
        <v>2</v>
      </c>
      <c r="I1511" s="35">
        <v>2</v>
      </c>
      <c r="J1511" s="35">
        <v>1</v>
      </c>
      <c r="K1511" s="36" t="s">
        <v>425</v>
      </c>
      <c r="L1511" s="35">
        <v>1</v>
      </c>
      <c r="M1511" s="35">
        <v>1478</v>
      </c>
      <c r="N1511" s="37">
        <v>1328</v>
      </c>
      <c r="O1511" s="37"/>
      <c r="P1511" s="36" t="s">
        <v>424</v>
      </c>
      <c r="Q1511" s="35">
        <v>1</v>
      </c>
      <c r="R1511" s="61">
        <v>156</v>
      </c>
      <c r="S1511" s="35">
        <v>2</v>
      </c>
    </row>
    <row r="1512" spans="1:19" ht="15.75" x14ac:dyDescent="0.25">
      <c r="A1512">
        <v>0</v>
      </c>
      <c r="B1512" t="s">
        <v>940</v>
      </c>
      <c r="C1512" t="b">
        <f>+B1512=E1512</f>
        <v>1</v>
      </c>
      <c r="D1512" s="35">
        <v>198905</v>
      </c>
      <c r="E1512" s="36" t="s">
        <v>940</v>
      </c>
      <c r="F1512" s="36" t="s">
        <v>387</v>
      </c>
      <c r="G1512" s="35">
        <v>1</v>
      </c>
      <c r="H1512" s="35">
        <v>2</v>
      </c>
      <c r="I1512" s="35">
        <v>2</v>
      </c>
      <c r="J1512" s="35">
        <v>1</v>
      </c>
      <c r="K1512" s="36" t="s">
        <v>425</v>
      </c>
      <c r="L1512" s="35">
        <v>1</v>
      </c>
      <c r="M1512" s="35">
        <v>568</v>
      </c>
      <c r="N1512" s="37">
        <v>522</v>
      </c>
      <c r="O1512" s="37"/>
      <c r="P1512" s="36" t="s">
        <v>424</v>
      </c>
      <c r="Q1512" s="35">
        <v>2</v>
      </c>
      <c r="R1512" s="37"/>
      <c r="S1512" s="35">
        <v>3</v>
      </c>
    </row>
    <row r="1513" spans="1:19" x14ac:dyDescent="0.2">
      <c r="A1513">
        <v>0</v>
      </c>
      <c r="D1513" s="54">
        <v>173452</v>
      </c>
      <c r="E1513" s="54" t="s">
        <v>2315</v>
      </c>
      <c r="F1513" s="57" t="s">
        <v>393</v>
      </c>
      <c r="G1513" s="58"/>
      <c r="H1513" s="54"/>
      <c r="I1513" s="54"/>
      <c r="J1513" s="54"/>
      <c r="K1513" s="57" t="s">
        <v>3349</v>
      </c>
      <c r="L1513" s="54"/>
      <c r="M1513" s="54"/>
      <c r="N1513" s="37">
        <v>754</v>
      </c>
      <c r="P1513" s="54"/>
      <c r="Q1513" s="54"/>
      <c r="R1513" s="54"/>
      <c r="S1513" s="54"/>
    </row>
    <row r="1514" spans="1:19" x14ac:dyDescent="0.2">
      <c r="A1514">
        <v>0</v>
      </c>
      <c r="D1514" s="54">
        <v>220701</v>
      </c>
      <c r="E1514" s="54" t="s">
        <v>2874</v>
      </c>
      <c r="F1514" s="57" t="s">
        <v>388</v>
      </c>
      <c r="G1514" s="58"/>
      <c r="H1514" s="54"/>
      <c r="I1514" s="54"/>
      <c r="J1514" s="54"/>
      <c r="K1514" s="57" t="s">
        <v>3349</v>
      </c>
      <c r="L1514" s="54"/>
      <c r="M1514" s="54"/>
      <c r="N1514" s="37">
        <v>1066</v>
      </c>
      <c r="P1514" s="54"/>
      <c r="Q1514" s="54"/>
      <c r="R1514" s="63"/>
      <c r="S1514" s="54"/>
    </row>
    <row r="1515" spans="1:19" x14ac:dyDescent="0.2">
      <c r="A1515">
        <v>0</v>
      </c>
      <c r="D1515" s="54">
        <v>151810</v>
      </c>
      <c r="E1515" s="54" t="s">
        <v>2072</v>
      </c>
      <c r="F1515" s="57" t="s">
        <v>360</v>
      </c>
      <c r="G1515" s="58"/>
      <c r="H1515" s="54"/>
      <c r="I1515" s="54"/>
      <c r="J1515" s="54"/>
      <c r="K1515" s="57" t="s">
        <v>3348</v>
      </c>
      <c r="L1515" s="54"/>
      <c r="M1515" s="54"/>
      <c r="N1515" s="37">
        <v>329</v>
      </c>
      <c r="P1515" s="54"/>
      <c r="Q1515" s="54"/>
      <c r="R1515" s="63"/>
      <c r="S1515" s="54"/>
    </row>
    <row r="1516" spans="1:19" x14ac:dyDescent="0.2">
      <c r="A1516">
        <v>0</v>
      </c>
      <c r="D1516" s="54">
        <v>232672</v>
      </c>
      <c r="E1516" s="54" t="s">
        <v>2968</v>
      </c>
      <c r="F1516" s="57" t="s">
        <v>364</v>
      </c>
      <c r="G1516" s="58"/>
      <c r="H1516" s="54"/>
      <c r="I1516" s="54"/>
      <c r="J1516" s="54"/>
      <c r="K1516" s="57" t="s">
        <v>3351</v>
      </c>
      <c r="L1516" s="54"/>
      <c r="M1516" s="54"/>
      <c r="N1516" s="37">
        <v>1368</v>
      </c>
      <c r="O1516" s="54"/>
      <c r="P1516" s="54"/>
      <c r="Q1516" s="54"/>
      <c r="R1516" s="63"/>
      <c r="S1516" s="54"/>
    </row>
    <row r="1517" spans="1:19" x14ac:dyDescent="0.2">
      <c r="A1517">
        <v>0</v>
      </c>
      <c r="D1517" s="54">
        <v>170842</v>
      </c>
      <c r="E1517" s="54" t="s">
        <v>2295</v>
      </c>
      <c r="F1517" s="57" t="s">
        <v>361</v>
      </c>
      <c r="G1517" s="58"/>
      <c r="H1517" s="54"/>
      <c r="I1517" s="54"/>
      <c r="J1517" s="54"/>
      <c r="K1517" s="57" t="s">
        <v>3356</v>
      </c>
      <c r="L1517" s="54"/>
      <c r="M1517" s="54"/>
      <c r="N1517" s="37">
        <v>1256</v>
      </c>
      <c r="O1517" s="54"/>
      <c r="P1517" s="54"/>
      <c r="Q1517" s="54"/>
      <c r="R1517" s="63"/>
      <c r="S1517" s="54"/>
    </row>
    <row r="1518" spans="1:19" x14ac:dyDescent="0.2">
      <c r="A1518">
        <v>0</v>
      </c>
      <c r="D1518" s="54">
        <v>163295</v>
      </c>
      <c r="E1518" s="54" t="s">
        <v>2190</v>
      </c>
      <c r="F1518" s="57" t="s">
        <v>373</v>
      </c>
      <c r="G1518" s="58"/>
      <c r="H1518" s="54"/>
      <c r="I1518" s="54"/>
      <c r="J1518" s="54"/>
      <c r="K1518" s="57" t="s">
        <v>3366</v>
      </c>
      <c r="L1518" s="54"/>
      <c r="M1518" s="54"/>
      <c r="N1518" s="37">
        <v>2118</v>
      </c>
      <c r="P1518" s="54"/>
      <c r="Q1518" s="54"/>
      <c r="R1518" s="63"/>
      <c r="S1518" s="54"/>
    </row>
    <row r="1519" spans="1:19" x14ac:dyDescent="0.2">
      <c r="A1519">
        <v>0</v>
      </c>
      <c r="D1519" s="54">
        <v>164085</v>
      </c>
      <c r="E1519" s="54" t="s">
        <v>2196</v>
      </c>
      <c r="F1519" s="57" t="s">
        <v>373</v>
      </c>
      <c r="G1519" s="58"/>
      <c r="H1519" s="54"/>
      <c r="I1519" s="54"/>
      <c r="J1519" s="54"/>
      <c r="K1519" s="57" t="s">
        <v>3351</v>
      </c>
      <c r="L1519" s="54"/>
      <c r="M1519" s="54"/>
      <c r="N1519" s="37">
        <v>502</v>
      </c>
      <c r="O1519" s="54"/>
      <c r="P1519" s="54"/>
      <c r="Q1519" s="54"/>
      <c r="R1519" s="54"/>
      <c r="S1519" s="54"/>
    </row>
    <row r="1520" spans="1:19" x14ac:dyDescent="0.2">
      <c r="A1520">
        <v>0</v>
      </c>
      <c r="D1520" s="54">
        <v>209108</v>
      </c>
      <c r="E1520" s="54" t="s">
        <v>2708</v>
      </c>
      <c r="F1520" s="57" t="s">
        <v>378</v>
      </c>
      <c r="G1520" s="58"/>
      <c r="H1520" s="54"/>
      <c r="I1520" s="54"/>
      <c r="J1520" s="54"/>
      <c r="K1520" s="57" t="s">
        <v>3356</v>
      </c>
      <c r="L1520" s="54"/>
      <c r="M1520" s="54"/>
      <c r="N1520" s="37">
        <v>702</v>
      </c>
      <c r="O1520" s="54"/>
      <c r="P1520" s="54"/>
      <c r="Q1520" s="54"/>
      <c r="R1520" s="54"/>
      <c r="S1520" s="54"/>
    </row>
    <row r="1521" spans="1:19" x14ac:dyDescent="0.2">
      <c r="A1521">
        <v>0</v>
      </c>
      <c r="D1521" s="54">
        <v>118541</v>
      </c>
      <c r="E1521" s="54" t="s">
        <v>1803</v>
      </c>
      <c r="F1521" s="57" t="s">
        <v>368</v>
      </c>
      <c r="G1521" s="58"/>
      <c r="H1521" s="54"/>
      <c r="I1521" s="54"/>
      <c r="J1521" s="54"/>
      <c r="K1521" s="57" t="s">
        <v>3361</v>
      </c>
      <c r="L1521" s="54"/>
      <c r="M1521" s="54"/>
      <c r="N1521" s="37">
        <v>1018</v>
      </c>
      <c r="P1521" s="54"/>
      <c r="Q1521" s="54"/>
      <c r="R1521" s="54"/>
      <c r="S1521" s="54"/>
    </row>
    <row r="1522" spans="1:19" x14ac:dyDescent="0.2">
      <c r="A1522">
        <v>0</v>
      </c>
      <c r="D1522" s="54">
        <v>192864</v>
      </c>
      <c r="E1522" s="54" t="s">
        <v>2504</v>
      </c>
      <c r="F1522" s="57" t="s">
        <v>357</v>
      </c>
      <c r="G1522" s="58"/>
      <c r="H1522" s="54"/>
      <c r="I1522" s="54"/>
      <c r="J1522" s="54"/>
      <c r="K1522" s="57" t="s">
        <v>3348</v>
      </c>
      <c r="L1522" s="54"/>
      <c r="M1522" s="54"/>
      <c r="N1522" s="37">
        <v>1687</v>
      </c>
      <c r="P1522" s="54"/>
      <c r="Q1522" s="54"/>
      <c r="R1522" s="54"/>
      <c r="S1522" s="54"/>
    </row>
    <row r="1523" spans="1:19" x14ac:dyDescent="0.2">
      <c r="A1523">
        <v>0</v>
      </c>
      <c r="D1523" s="54">
        <v>232706</v>
      </c>
      <c r="E1523" s="54" t="s">
        <v>2969</v>
      </c>
      <c r="F1523" s="57" t="s">
        <v>364</v>
      </c>
      <c r="G1523" s="58"/>
      <c r="H1523" s="54"/>
      <c r="I1523" s="54"/>
      <c r="J1523" s="54"/>
      <c r="K1523" s="57" t="s">
        <v>3356</v>
      </c>
      <c r="L1523" s="54"/>
      <c r="M1523" s="54"/>
      <c r="N1523" s="37">
        <v>2992</v>
      </c>
      <c r="P1523" s="54"/>
      <c r="Q1523" s="54"/>
      <c r="R1523" s="63"/>
      <c r="S1523" s="54"/>
    </row>
    <row r="1524" spans="1:19" x14ac:dyDescent="0.2">
      <c r="A1524">
        <v>0</v>
      </c>
      <c r="D1524" s="54">
        <v>220710</v>
      </c>
      <c r="E1524" s="54" t="s">
        <v>2875</v>
      </c>
      <c r="F1524" s="57" t="s">
        <v>388</v>
      </c>
      <c r="G1524" s="58"/>
      <c r="H1524" s="54"/>
      <c r="I1524" s="54"/>
      <c r="J1524" s="54"/>
      <c r="K1524" s="57" t="s">
        <v>3348</v>
      </c>
      <c r="L1524" s="54"/>
      <c r="M1524" s="54"/>
      <c r="N1524" s="37">
        <v>1146</v>
      </c>
      <c r="P1524" s="54"/>
      <c r="Q1524" s="54"/>
      <c r="R1524" s="54"/>
      <c r="S1524" s="54"/>
    </row>
    <row r="1525" spans="1:19" x14ac:dyDescent="0.2">
      <c r="A1525">
        <v>0</v>
      </c>
      <c r="D1525" s="54">
        <v>178059</v>
      </c>
      <c r="E1525" s="54" t="s">
        <v>2374</v>
      </c>
      <c r="F1525" s="57" t="s">
        <v>398</v>
      </c>
      <c r="G1525" s="58"/>
      <c r="H1525" s="54"/>
      <c r="I1525" s="54"/>
      <c r="J1525" s="54"/>
      <c r="K1525" s="57" t="s">
        <v>3357</v>
      </c>
      <c r="L1525" s="54"/>
      <c r="M1525" s="54"/>
      <c r="N1525" s="37">
        <v>3156</v>
      </c>
      <c r="P1525" s="54"/>
      <c r="Q1525" s="54"/>
      <c r="R1525" s="63"/>
      <c r="S1525" s="54"/>
    </row>
    <row r="1526" spans="1:19" x14ac:dyDescent="0.2">
      <c r="A1526">
        <v>0</v>
      </c>
      <c r="D1526" s="54">
        <v>213826</v>
      </c>
      <c r="E1526" s="54" t="s">
        <v>2771</v>
      </c>
      <c r="F1526" s="57" t="s">
        <v>379</v>
      </c>
      <c r="G1526" s="58"/>
      <c r="H1526" s="54"/>
      <c r="I1526" s="54"/>
      <c r="J1526" s="54"/>
      <c r="K1526" s="57" t="s">
        <v>3356</v>
      </c>
      <c r="L1526" s="54"/>
      <c r="M1526" s="54"/>
      <c r="N1526" s="37">
        <v>2809</v>
      </c>
      <c r="P1526" s="54"/>
      <c r="Q1526" s="54"/>
      <c r="R1526" s="54"/>
      <c r="S1526" s="54"/>
    </row>
    <row r="1527" spans="1:19" ht="15.75" x14ac:dyDescent="0.25">
      <c r="A1527">
        <v>0</v>
      </c>
      <c r="B1527" t="s">
        <v>1206</v>
      </c>
      <c r="C1527" t="b">
        <f>+B1527=E1527</f>
        <v>1</v>
      </c>
      <c r="D1527" s="35">
        <v>166647</v>
      </c>
      <c r="E1527" s="36" t="s">
        <v>1206</v>
      </c>
      <c r="F1527" s="36" t="s">
        <v>374</v>
      </c>
      <c r="G1527" s="35">
        <v>1</v>
      </c>
      <c r="H1527" s="35">
        <v>2</v>
      </c>
      <c r="I1527" s="35">
        <v>2</v>
      </c>
      <c r="J1527" s="35">
        <v>5</v>
      </c>
      <c r="K1527" s="36" t="s">
        <v>425</v>
      </c>
      <c r="L1527" s="35">
        <v>5</v>
      </c>
      <c r="M1527" s="35">
        <v>3302</v>
      </c>
      <c r="N1527" s="37">
        <v>3108</v>
      </c>
      <c r="O1527" s="37"/>
      <c r="P1527" s="36" t="s">
        <v>424</v>
      </c>
      <c r="Q1527" s="35">
        <v>2</v>
      </c>
      <c r="R1527" s="60"/>
      <c r="S1527" s="35">
        <v>3</v>
      </c>
    </row>
    <row r="1528" spans="1:19" ht="15.75" x14ac:dyDescent="0.25">
      <c r="A1528">
        <v>0</v>
      </c>
      <c r="B1528" t="s">
        <v>328</v>
      </c>
      <c r="C1528" t="b">
        <f>+B1528=E1528</f>
        <v>1</v>
      </c>
      <c r="D1528" s="35">
        <v>166674</v>
      </c>
      <c r="E1528" s="36" t="s">
        <v>328</v>
      </c>
      <c r="F1528" s="36" t="s">
        <v>374</v>
      </c>
      <c r="G1528" s="35">
        <v>1</v>
      </c>
      <c r="H1528" s="35">
        <v>2</v>
      </c>
      <c r="I1528" s="35">
        <v>2</v>
      </c>
      <c r="J1528" s="35">
        <v>30</v>
      </c>
      <c r="K1528" s="36" t="s">
        <v>931</v>
      </c>
      <c r="L1528" s="35">
        <v>30</v>
      </c>
      <c r="M1528" s="35">
        <v>2005</v>
      </c>
      <c r="N1528" s="37">
        <v>1982</v>
      </c>
      <c r="O1528" s="37"/>
      <c r="P1528" s="36" t="s">
        <v>424</v>
      </c>
      <c r="Q1528" s="35">
        <v>1</v>
      </c>
      <c r="R1528" s="35">
        <v>370</v>
      </c>
      <c r="S1528" s="35">
        <v>2</v>
      </c>
    </row>
    <row r="1529" spans="1:19" ht="15.75" x14ac:dyDescent="0.25">
      <c r="A1529">
        <v>0</v>
      </c>
      <c r="B1529" t="s">
        <v>325</v>
      </c>
      <c r="C1529" t="b">
        <f>+B1529=E1529</f>
        <v>1</v>
      </c>
      <c r="D1529" s="35">
        <v>167288</v>
      </c>
      <c r="E1529" s="36" t="s">
        <v>325</v>
      </c>
      <c r="F1529" s="36" t="s">
        <v>374</v>
      </c>
      <c r="G1529" s="35">
        <v>1</v>
      </c>
      <c r="H1529" s="35">
        <v>2</v>
      </c>
      <c r="I1529" s="35">
        <v>2</v>
      </c>
      <c r="J1529" s="35">
        <v>21</v>
      </c>
      <c r="K1529" s="36" t="s">
        <v>453</v>
      </c>
      <c r="L1529" s="35">
        <v>21</v>
      </c>
      <c r="M1529" s="35">
        <v>1697</v>
      </c>
      <c r="N1529" s="37">
        <v>1505</v>
      </c>
      <c r="O1529" s="60"/>
      <c r="P1529" s="36" t="s">
        <v>424</v>
      </c>
      <c r="Q1529" s="35">
        <v>1</v>
      </c>
      <c r="R1529" s="35">
        <v>1020</v>
      </c>
      <c r="S1529" s="35">
        <v>1</v>
      </c>
    </row>
    <row r="1530" spans="1:19" x14ac:dyDescent="0.2">
      <c r="A1530">
        <v>0</v>
      </c>
      <c r="D1530" s="54">
        <v>431594</v>
      </c>
      <c r="E1530" s="54" t="s">
        <v>3109</v>
      </c>
      <c r="F1530" s="57" t="s">
        <v>374</v>
      </c>
      <c r="G1530" s="58"/>
      <c r="H1530" s="54"/>
      <c r="I1530" s="54"/>
      <c r="J1530" s="54"/>
      <c r="K1530" s="57" t="s">
        <v>3359</v>
      </c>
      <c r="L1530" s="54"/>
      <c r="M1530" s="54"/>
      <c r="N1530" s="37">
        <v>20</v>
      </c>
      <c r="P1530" s="54"/>
      <c r="Q1530" s="54"/>
      <c r="R1530" s="63"/>
      <c r="S1530" s="54"/>
    </row>
    <row r="1531" spans="1:19" x14ac:dyDescent="0.2">
      <c r="A1531">
        <v>0</v>
      </c>
      <c r="D1531" s="54">
        <v>166683</v>
      </c>
      <c r="E1531" s="54" t="s">
        <v>2239</v>
      </c>
      <c r="F1531" s="57" t="s">
        <v>374</v>
      </c>
      <c r="G1531" s="58"/>
      <c r="H1531" s="54"/>
      <c r="I1531" s="54"/>
      <c r="J1531" s="54"/>
      <c r="K1531" s="57" t="s">
        <v>3358</v>
      </c>
      <c r="L1531" s="54"/>
      <c r="M1531" s="54"/>
      <c r="N1531" s="37">
        <v>11201</v>
      </c>
      <c r="O1531" s="54"/>
      <c r="P1531" s="54"/>
      <c r="Q1531" s="54"/>
      <c r="R1531" s="54"/>
      <c r="S1531" s="54"/>
    </row>
    <row r="1532" spans="1:19" ht="15.75" x14ac:dyDescent="0.25">
      <c r="A1532">
        <v>0</v>
      </c>
      <c r="B1532" t="s">
        <v>281</v>
      </c>
      <c r="C1532" t="b">
        <f>+B1532=E1532</f>
        <v>1</v>
      </c>
      <c r="D1532" s="35">
        <v>166692</v>
      </c>
      <c r="E1532" s="36" t="s">
        <v>281</v>
      </c>
      <c r="F1532" s="36" t="s">
        <v>374</v>
      </c>
      <c r="G1532" s="35">
        <v>1</v>
      </c>
      <c r="H1532" s="35">
        <v>2</v>
      </c>
      <c r="I1532" s="35">
        <v>2</v>
      </c>
      <c r="J1532" s="35">
        <v>22</v>
      </c>
      <c r="K1532" s="36" t="s">
        <v>437</v>
      </c>
      <c r="L1532" s="35">
        <v>22</v>
      </c>
      <c r="M1532" s="35">
        <v>1208</v>
      </c>
      <c r="N1532" s="37">
        <v>1387</v>
      </c>
      <c r="O1532" s="53">
        <v>1</v>
      </c>
      <c r="P1532" s="36" t="s">
        <v>424</v>
      </c>
      <c r="Q1532" s="35">
        <v>1</v>
      </c>
      <c r="R1532" s="35">
        <v>1160</v>
      </c>
      <c r="S1532" s="35">
        <v>1</v>
      </c>
    </row>
    <row r="1533" spans="1:19" x14ac:dyDescent="0.2">
      <c r="A1533">
        <v>0</v>
      </c>
      <c r="D1533" s="54">
        <v>369002</v>
      </c>
      <c r="E1533" s="54" t="s">
        <v>3063</v>
      </c>
      <c r="F1533" s="57" t="s">
        <v>374</v>
      </c>
      <c r="G1533" s="58"/>
      <c r="H1533" s="54"/>
      <c r="I1533" s="54"/>
      <c r="J1533" s="54"/>
      <c r="K1533" s="57" t="s">
        <v>3368</v>
      </c>
      <c r="L1533" s="54"/>
      <c r="M1533" s="54"/>
      <c r="N1533" s="37">
        <v>368</v>
      </c>
      <c r="P1533" s="54"/>
      <c r="Q1533" s="54"/>
      <c r="R1533" s="63"/>
      <c r="S1533" s="54"/>
    </row>
    <row r="1534" spans="1:19" ht="15.75" x14ac:dyDescent="0.25">
      <c r="A1534">
        <v>0</v>
      </c>
      <c r="B1534" t="s">
        <v>1205</v>
      </c>
      <c r="C1534" t="b">
        <f>+B1534=E1534</f>
        <v>1</v>
      </c>
      <c r="D1534" s="35">
        <v>166717</v>
      </c>
      <c r="E1534" s="36" t="s">
        <v>1205</v>
      </c>
      <c r="F1534" s="36" t="s">
        <v>374</v>
      </c>
      <c r="G1534" s="35">
        <v>2</v>
      </c>
      <c r="H1534" s="35">
        <v>2</v>
      </c>
      <c r="I1534" s="35">
        <v>2</v>
      </c>
      <c r="J1534" s="35">
        <v>26</v>
      </c>
      <c r="K1534" s="36" t="s">
        <v>427</v>
      </c>
      <c r="L1534" s="35">
        <v>26</v>
      </c>
      <c r="M1534" s="35">
        <v>460</v>
      </c>
      <c r="N1534" s="37">
        <v>544</v>
      </c>
      <c r="O1534" s="37"/>
      <c r="P1534" s="36" t="s">
        <v>424</v>
      </c>
      <c r="Q1534" s="35">
        <v>2</v>
      </c>
      <c r="R1534" s="37"/>
      <c r="S1534" s="35">
        <v>3</v>
      </c>
    </row>
    <row r="1535" spans="1:19" ht="15.75" x14ac:dyDescent="0.25">
      <c r="A1535">
        <v>0</v>
      </c>
      <c r="B1535" t="s">
        <v>1204</v>
      </c>
      <c r="C1535" t="b">
        <f>+B1535=E1535</f>
        <v>1</v>
      </c>
      <c r="D1535" s="35">
        <v>166823</v>
      </c>
      <c r="E1535" s="36" t="s">
        <v>1204</v>
      </c>
      <c r="F1535" s="36" t="s">
        <v>374</v>
      </c>
      <c r="G1535" s="35">
        <v>1</v>
      </c>
      <c r="H1535" s="35">
        <v>2</v>
      </c>
      <c r="I1535" s="35">
        <v>2</v>
      </c>
      <c r="J1535" s="35">
        <v>3</v>
      </c>
      <c r="K1535" s="36" t="s">
        <v>425</v>
      </c>
      <c r="L1535" s="35">
        <v>3</v>
      </c>
      <c r="M1535" s="35">
        <v>5103</v>
      </c>
      <c r="N1535" s="37">
        <v>5181</v>
      </c>
      <c r="O1535" s="37"/>
      <c r="P1535" s="36" t="s">
        <v>424</v>
      </c>
      <c r="Q1535" s="35">
        <v>2</v>
      </c>
      <c r="R1535" s="60"/>
      <c r="S1535" s="35">
        <v>3</v>
      </c>
    </row>
    <row r="1536" spans="1:19" ht="15.75" x14ac:dyDescent="0.25">
      <c r="A1536">
        <v>0</v>
      </c>
      <c r="B1536" t="s">
        <v>939</v>
      </c>
      <c r="C1536" t="b">
        <f>+B1536=E1536</f>
        <v>1</v>
      </c>
      <c r="D1536" s="35">
        <v>198914</v>
      </c>
      <c r="E1536" s="36" t="s">
        <v>939</v>
      </c>
      <c r="F1536" s="36" t="s">
        <v>387</v>
      </c>
      <c r="G1536" s="35">
        <v>1</v>
      </c>
      <c r="H1536" s="35">
        <v>2</v>
      </c>
      <c r="I1536" s="35">
        <v>2</v>
      </c>
      <c r="J1536" s="35">
        <v>1</v>
      </c>
      <c r="K1536" s="36" t="s">
        <v>425</v>
      </c>
      <c r="L1536" s="35">
        <v>1</v>
      </c>
      <c r="M1536" s="35">
        <v>849</v>
      </c>
      <c r="N1536" s="37">
        <v>680</v>
      </c>
      <c r="O1536" s="37"/>
      <c r="P1536" s="36" t="s">
        <v>424</v>
      </c>
      <c r="Q1536" s="35">
        <v>2</v>
      </c>
      <c r="R1536" s="60"/>
      <c r="S1536" s="35">
        <v>3</v>
      </c>
    </row>
    <row r="1537" spans="1:19" x14ac:dyDescent="0.2">
      <c r="A1537">
        <v>0</v>
      </c>
      <c r="D1537" s="54">
        <v>365426</v>
      </c>
      <c r="E1537" s="54" t="s">
        <v>3057</v>
      </c>
      <c r="F1537" s="57" t="s">
        <v>393</v>
      </c>
      <c r="G1537" s="58"/>
      <c r="H1537" s="54"/>
      <c r="I1537" s="54"/>
      <c r="J1537" s="54"/>
      <c r="K1537" s="57" t="s">
        <v>3357</v>
      </c>
      <c r="L1537" s="54"/>
      <c r="M1537" s="54"/>
      <c r="N1537" s="37">
        <v>263</v>
      </c>
      <c r="O1537" s="54"/>
      <c r="P1537" s="54"/>
      <c r="Q1537" s="54"/>
      <c r="R1537" s="54"/>
      <c r="S1537" s="54"/>
    </row>
    <row r="1538" spans="1:19" x14ac:dyDescent="0.2">
      <c r="A1538">
        <v>0</v>
      </c>
      <c r="D1538" s="54">
        <v>173957</v>
      </c>
      <c r="E1538" s="54" t="s">
        <v>2321</v>
      </c>
      <c r="F1538" s="57" t="s">
        <v>393</v>
      </c>
      <c r="G1538" s="58"/>
      <c r="H1538" s="54"/>
      <c r="I1538" s="54"/>
      <c r="J1538" s="54"/>
      <c r="K1538" s="57" t="s">
        <v>3369</v>
      </c>
      <c r="L1538" s="54"/>
      <c r="M1538" s="54"/>
      <c r="N1538" s="37">
        <v>195</v>
      </c>
      <c r="P1538" s="54"/>
      <c r="Q1538" s="54"/>
      <c r="R1538" s="63"/>
      <c r="S1538" s="54"/>
    </row>
    <row r="1539" spans="1:19" x14ac:dyDescent="0.2">
      <c r="A1539">
        <v>0</v>
      </c>
      <c r="D1539" s="54">
        <v>173966</v>
      </c>
      <c r="E1539" s="54" t="s">
        <v>2322</v>
      </c>
      <c r="F1539" s="57" t="s">
        <v>393</v>
      </c>
      <c r="G1539" s="58"/>
      <c r="H1539" s="54"/>
      <c r="I1539" s="54"/>
      <c r="J1539" s="54"/>
      <c r="K1539" s="57" t="s">
        <v>3367</v>
      </c>
      <c r="L1539" s="54"/>
      <c r="M1539" s="54"/>
      <c r="N1539" s="37">
        <v>335</v>
      </c>
      <c r="O1539" s="54"/>
      <c r="P1539" s="54"/>
      <c r="Q1539" s="54"/>
      <c r="R1539" s="54"/>
      <c r="S1539" s="54"/>
    </row>
    <row r="1540" spans="1:19" ht="15.75" x14ac:dyDescent="0.25">
      <c r="A1540">
        <v>0</v>
      </c>
      <c r="B1540" t="s">
        <v>1283</v>
      </c>
      <c r="C1540" t="b">
        <f>+B1540=E1540</f>
        <v>1</v>
      </c>
      <c r="D1540" s="35">
        <v>157331</v>
      </c>
      <c r="E1540" s="36" t="s">
        <v>1283</v>
      </c>
      <c r="F1540" s="36" t="s">
        <v>396</v>
      </c>
      <c r="G1540" s="35">
        <v>1</v>
      </c>
      <c r="H1540" s="35">
        <v>2</v>
      </c>
      <c r="I1540" s="35">
        <v>2</v>
      </c>
      <c r="J1540" s="35">
        <v>2</v>
      </c>
      <c r="K1540" s="36" t="s">
        <v>425</v>
      </c>
      <c r="L1540" s="35">
        <v>2</v>
      </c>
      <c r="M1540" s="35">
        <v>2810</v>
      </c>
      <c r="N1540" s="37">
        <v>2296</v>
      </c>
      <c r="O1540" s="37"/>
      <c r="P1540" s="36" t="s">
        <v>424</v>
      </c>
      <c r="Q1540" s="35">
        <v>2</v>
      </c>
      <c r="R1540" s="37"/>
      <c r="S1540" s="35">
        <v>3</v>
      </c>
    </row>
    <row r="1541" spans="1:19" ht="15.75" x14ac:dyDescent="0.25">
      <c r="A1541">
        <v>0</v>
      </c>
      <c r="B1541" t="s">
        <v>904</v>
      </c>
      <c r="C1541" t="b">
        <f>+B1541=E1541</f>
        <v>1</v>
      </c>
      <c r="D1541" s="35">
        <v>200226</v>
      </c>
      <c r="E1541" s="36" t="s">
        <v>904</v>
      </c>
      <c r="F1541" s="36" t="s">
        <v>402</v>
      </c>
      <c r="G1541" s="35">
        <v>1</v>
      </c>
      <c r="H1541" s="35">
        <v>2</v>
      </c>
      <c r="I1541" s="35">
        <v>2</v>
      </c>
      <c r="J1541" s="35">
        <v>22</v>
      </c>
      <c r="K1541" s="36" t="s">
        <v>437</v>
      </c>
      <c r="L1541" s="35">
        <v>22</v>
      </c>
      <c r="M1541" s="35">
        <v>695</v>
      </c>
      <c r="N1541" s="37">
        <v>779</v>
      </c>
      <c r="O1541" s="37"/>
      <c r="P1541" s="36" t="s">
        <v>424</v>
      </c>
      <c r="Q1541" s="35">
        <v>1</v>
      </c>
      <c r="R1541" s="61">
        <v>287</v>
      </c>
      <c r="S1541" s="35">
        <v>1</v>
      </c>
    </row>
    <row r="1542" spans="1:19" ht="15.75" x14ac:dyDescent="0.25">
      <c r="A1542">
        <v>0</v>
      </c>
      <c r="D1542" s="54">
        <v>146977</v>
      </c>
      <c r="E1542" s="54" t="s">
        <v>2017</v>
      </c>
      <c r="F1542" s="57" t="s">
        <v>363</v>
      </c>
      <c r="G1542" s="58"/>
      <c r="H1542" s="54"/>
      <c r="I1542" s="54"/>
      <c r="J1542" s="54"/>
      <c r="K1542" s="43" t="s">
        <v>3363</v>
      </c>
      <c r="L1542" s="54"/>
      <c r="M1542" s="54"/>
      <c r="N1542" s="37">
        <v>111</v>
      </c>
      <c r="P1542" s="54"/>
      <c r="Q1542" s="54"/>
      <c r="R1542" s="63"/>
      <c r="S1542" s="54"/>
    </row>
    <row r="1543" spans="1:19" x14ac:dyDescent="0.2">
      <c r="A1543">
        <v>0</v>
      </c>
      <c r="D1543" s="54">
        <v>164270</v>
      </c>
      <c r="E1543" s="54" t="s">
        <v>2199</v>
      </c>
      <c r="F1543" s="57" t="s">
        <v>373</v>
      </c>
      <c r="G1543" s="58"/>
      <c r="H1543" s="54"/>
      <c r="I1543" s="54"/>
      <c r="J1543" s="54"/>
      <c r="K1543" s="57" t="s">
        <v>3348</v>
      </c>
      <c r="L1543" s="54"/>
      <c r="M1543" s="54"/>
      <c r="N1543" s="37">
        <v>2357</v>
      </c>
      <c r="O1543" s="54"/>
      <c r="P1543" s="54"/>
      <c r="Q1543" s="54"/>
      <c r="R1543" s="63"/>
      <c r="S1543" s="54"/>
    </row>
    <row r="1544" spans="1:19" ht="15.75" x14ac:dyDescent="0.25">
      <c r="A1544">
        <v>0</v>
      </c>
      <c r="B1544" t="s">
        <v>938</v>
      </c>
      <c r="C1544" t="b">
        <f>+B1544=E1544</f>
        <v>1</v>
      </c>
      <c r="D1544" s="35">
        <v>198923</v>
      </c>
      <c r="E1544" s="36" t="s">
        <v>938</v>
      </c>
      <c r="F1544" s="36" t="s">
        <v>387</v>
      </c>
      <c r="G1544" s="35">
        <v>1</v>
      </c>
      <c r="H1544" s="35">
        <v>2</v>
      </c>
      <c r="I1544" s="35">
        <v>2</v>
      </c>
      <c r="J1544" s="35">
        <v>1</v>
      </c>
      <c r="K1544" s="36" t="s">
        <v>425</v>
      </c>
      <c r="L1544" s="35">
        <v>1</v>
      </c>
      <c r="M1544" s="35">
        <v>986</v>
      </c>
      <c r="N1544" s="37">
        <v>679</v>
      </c>
      <c r="O1544" s="37"/>
      <c r="P1544" s="36" t="s">
        <v>424</v>
      </c>
      <c r="Q1544" s="35">
        <v>2</v>
      </c>
      <c r="R1544" s="37"/>
      <c r="S1544" s="35">
        <v>3</v>
      </c>
    </row>
    <row r="1545" spans="1:19" ht="15.75" x14ac:dyDescent="0.25">
      <c r="A1545">
        <v>0</v>
      </c>
      <c r="B1545" t="s">
        <v>1372</v>
      </c>
      <c r="C1545" t="b">
        <f>+B1545=E1545</f>
        <v>1</v>
      </c>
      <c r="D1545" s="35">
        <v>147004</v>
      </c>
      <c r="E1545" s="36" t="s">
        <v>1372</v>
      </c>
      <c r="F1545" s="36" t="s">
        <v>363</v>
      </c>
      <c r="G1545" s="35">
        <v>1</v>
      </c>
      <c r="H1545" s="35">
        <v>2</v>
      </c>
      <c r="I1545" s="35">
        <v>2</v>
      </c>
      <c r="J1545" s="35">
        <v>4</v>
      </c>
      <c r="K1545" s="36" t="s">
        <v>425</v>
      </c>
      <c r="L1545" s="35">
        <v>4</v>
      </c>
      <c r="M1545" s="35">
        <v>4338</v>
      </c>
      <c r="N1545" s="37">
        <v>4113</v>
      </c>
      <c r="O1545" s="37"/>
      <c r="P1545" s="36" t="s">
        <v>424</v>
      </c>
      <c r="Q1545" s="35">
        <v>2</v>
      </c>
      <c r="R1545" s="37"/>
      <c r="S1545" s="35">
        <v>3</v>
      </c>
    </row>
    <row r="1546" spans="1:19" x14ac:dyDescent="0.2">
      <c r="A1546">
        <v>0</v>
      </c>
      <c r="D1546" s="54">
        <v>147013</v>
      </c>
      <c r="E1546" s="54" t="s">
        <v>2018</v>
      </c>
      <c r="F1546" s="57" t="s">
        <v>363</v>
      </c>
      <c r="G1546" s="58"/>
      <c r="H1546" s="54"/>
      <c r="I1546" s="54"/>
      <c r="J1546" s="54"/>
      <c r="K1546" s="57" t="s">
        <v>3356</v>
      </c>
      <c r="L1546" s="54"/>
      <c r="M1546" s="54"/>
      <c r="N1546" s="37">
        <v>2358</v>
      </c>
      <c r="O1546" s="54"/>
      <c r="P1546" s="54"/>
      <c r="Q1546" s="54"/>
      <c r="R1546" s="63"/>
      <c r="S1546" s="54"/>
    </row>
    <row r="1547" spans="1:19" ht="15.75" x14ac:dyDescent="0.25">
      <c r="A1547">
        <v>0</v>
      </c>
      <c r="B1547" t="s">
        <v>684</v>
      </c>
      <c r="C1547" t="b">
        <f>+B1547=E1547</f>
        <v>1</v>
      </c>
      <c r="D1547" s="35">
        <v>226578</v>
      </c>
      <c r="E1547" s="36" t="s">
        <v>684</v>
      </c>
      <c r="F1547" s="36" t="s">
        <v>366</v>
      </c>
      <c r="G1547" s="35">
        <v>1</v>
      </c>
      <c r="H1547" s="35">
        <v>2</v>
      </c>
      <c r="I1547" s="35">
        <v>2</v>
      </c>
      <c r="J1547" s="35">
        <v>3</v>
      </c>
      <c r="K1547" s="36" t="s">
        <v>425</v>
      </c>
      <c r="L1547" s="35">
        <v>3</v>
      </c>
      <c r="M1547" s="35">
        <v>6560</v>
      </c>
      <c r="N1547" s="37">
        <v>5427</v>
      </c>
      <c r="O1547" s="35">
        <v>1</v>
      </c>
      <c r="P1547" s="36" t="s">
        <v>424</v>
      </c>
      <c r="Q1547" s="35">
        <v>2</v>
      </c>
      <c r="R1547" s="37"/>
      <c r="S1547" s="35">
        <v>3</v>
      </c>
    </row>
    <row r="1548" spans="1:19" x14ac:dyDescent="0.2">
      <c r="A1548">
        <v>0</v>
      </c>
      <c r="D1548" s="54">
        <v>226587</v>
      </c>
      <c r="E1548" s="54" t="s">
        <v>2915</v>
      </c>
      <c r="F1548" s="57" t="s">
        <v>366</v>
      </c>
      <c r="G1548" s="58"/>
      <c r="H1548" s="54"/>
      <c r="I1548" s="54"/>
      <c r="J1548" s="54"/>
      <c r="K1548" s="57" t="s">
        <v>3349</v>
      </c>
      <c r="L1548" s="54"/>
      <c r="M1548" s="54"/>
      <c r="N1548" s="37">
        <v>1105</v>
      </c>
      <c r="P1548" s="54"/>
      <c r="Q1548" s="54"/>
      <c r="R1548" s="63"/>
      <c r="S1548" s="54"/>
    </row>
    <row r="1549" spans="1:19" ht="15.75" x14ac:dyDescent="0.25">
      <c r="A1549">
        <v>0</v>
      </c>
      <c r="B1549" t="s">
        <v>1261</v>
      </c>
      <c r="C1549" t="b">
        <f>+B1549=E1549</f>
        <v>1</v>
      </c>
      <c r="D1549" s="35">
        <v>159717</v>
      </c>
      <c r="E1549" s="36" t="s">
        <v>1261</v>
      </c>
      <c r="F1549" s="36" t="s">
        <v>399</v>
      </c>
      <c r="G1549" s="35">
        <v>1</v>
      </c>
      <c r="H1549" s="35">
        <v>2</v>
      </c>
      <c r="I1549" s="35">
        <v>2</v>
      </c>
      <c r="J1549" s="35">
        <v>18</v>
      </c>
      <c r="K1549" s="36" t="s">
        <v>474</v>
      </c>
      <c r="L1549" s="35">
        <v>18</v>
      </c>
      <c r="M1549" s="35">
        <v>7322</v>
      </c>
      <c r="N1549" s="37">
        <v>7110</v>
      </c>
      <c r="O1549" s="61">
        <v>1</v>
      </c>
      <c r="P1549" s="36" t="s">
        <v>424</v>
      </c>
      <c r="Q1549" s="35">
        <v>1</v>
      </c>
      <c r="R1549" s="35">
        <v>842</v>
      </c>
      <c r="S1549" s="35">
        <v>2</v>
      </c>
    </row>
    <row r="1550" spans="1:19" x14ac:dyDescent="0.2">
      <c r="A1550">
        <v>0</v>
      </c>
      <c r="D1550" s="54">
        <v>155511</v>
      </c>
      <c r="E1550" s="54" t="s">
        <v>2134</v>
      </c>
      <c r="F1550" s="57" t="s">
        <v>372</v>
      </c>
      <c r="G1550" s="58"/>
      <c r="H1550" s="54"/>
      <c r="I1550" s="54"/>
      <c r="J1550" s="54"/>
      <c r="K1550" s="57" t="s">
        <v>3349</v>
      </c>
      <c r="L1550" s="54"/>
      <c r="M1550" s="54"/>
      <c r="N1550" s="37">
        <v>624</v>
      </c>
      <c r="P1550" s="54"/>
      <c r="Q1550" s="54"/>
      <c r="R1550" s="63"/>
      <c r="S1550" s="54"/>
    </row>
    <row r="1551" spans="1:19" x14ac:dyDescent="0.2">
      <c r="A1551">
        <v>0</v>
      </c>
      <c r="D1551" s="54">
        <v>166656</v>
      </c>
      <c r="E1551" s="54" t="s">
        <v>2238</v>
      </c>
      <c r="F1551" s="57" t="s">
        <v>374</v>
      </c>
      <c r="G1551" s="58"/>
      <c r="H1551" s="54"/>
      <c r="I1551" s="54"/>
      <c r="J1551" s="54"/>
      <c r="K1551" s="57" t="s">
        <v>3367</v>
      </c>
      <c r="L1551" s="54"/>
      <c r="M1551" s="54"/>
      <c r="N1551" s="37">
        <v>6237</v>
      </c>
      <c r="P1551" s="54"/>
      <c r="Q1551" s="54"/>
      <c r="R1551" s="63"/>
      <c r="S1551" s="54"/>
    </row>
    <row r="1552" spans="1:19" ht="15.75" x14ac:dyDescent="0.25">
      <c r="A1552">
        <v>0</v>
      </c>
      <c r="D1552" s="54">
        <v>147031</v>
      </c>
      <c r="E1552" s="54" t="s">
        <v>2019</v>
      </c>
      <c r="F1552" s="57" t="s">
        <v>363</v>
      </c>
      <c r="G1552" s="58"/>
      <c r="H1552" s="54"/>
      <c r="I1552" s="54"/>
      <c r="J1552" s="54"/>
      <c r="K1552" s="43" t="s">
        <v>3363</v>
      </c>
      <c r="L1552" s="54"/>
      <c r="M1552" s="54"/>
      <c r="N1552" s="37">
        <v>59</v>
      </c>
      <c r="P1552" s="54"/>
      <c r="Q1552" s="54"/>
      <c r="R1552" s="63"/>
      <c r="S1552" s="54"/>
    </row>
    <row r="1553" spans="1:19" x14ac:dyDescent="0.2">
      <c r="A1553">
        <v>0</v>
      </c>
      <c r="D1553" s="54">
        <v>192925</v>
      </c>
      <c r="E1553" s="54" t="s">
        <v>2505</v>
      </c>
      <c r="F1553" s="57" t="s">
        <v>357</v>
      </c>
      <c r="G1553" s="58"/>
      <c r="H1553" s="54"/>
      <c r="I1553" s="54"/>
      <c r="J1553" s="54"/>
      <c r="K1553" s="57" t="s">
        <v>3356</v>
      </c>
      <c r="L1553" s="54"/>
      <c r="M1553" s="54"/>
      <c r="N1553" s="37">
        <v>2265</v>
      </c>
      <c r="P1553" s="54"/>
      <c r="Q1553" s="54"/>
      <c r="R1553" s="63"/>
      <c r="S1553" s="54"/>
    </row>
    <row r="1554" spans="1:19" x14ac:dyDescent="0.2">
      <c r="A1554">
        <v>0</v>
      </c>
      <c r="D1554" s="54">
        <v>239169</v>
      </c>
      <c r="E1554" s="54" t="s">
        <v>3021</v>
      </c>
      <c r="F1554" s="57" t="s">
        <v>380</v>
      </c>
      <c r="G1554" s="58"/>
      <c r="H1554" s="54"/>
      <c r="I1554" s="54"/>
      <c r="J1554" s="54"/>
      <c r="K1554" s="57" t="s">
        <v>3369</v>
      </c>
      <c r="L1554" s="54"/>
      <c r="M1554" s="54"/>
      <c r="N1554" s="37">
        <v>1087</v>
      </c>
      <c r="P1554" s="54"/>
      <c r="Q1554" s="54"/>
      <c r="R1554" s="63"/>
      <c r="S1554" s="54"/>
    </row>
    <row r="1555" spans="1:19" ht="15.75" x14ac:dyDescent="0.25">
      <c r="A1555">
        <v>0</v>
      </c>
      <c r="B1555" t="s">
        <v>120</v>
      </c>
      <c r="C1555" t="b">
        <f>+B1555=E1555</f>
        <v>1</v>
      </c>
      <c r="D1555" s="35">
        <v>218335</v>
      </c>
      <c r="E1555" s="36" t="s">
        <v>120</v>
      </c>
      <c r="F1555" s="36" t="s">
        <v>382</v>
      </c>
      <c r="G1555" s="35">
        <v>1</v>
      </c>
      <c r="H1555" s="35">
        <v>2</v>
      </c>
      <c r="I1555" s="35">
        <v>1</v>
      </c>
      <c r="J1555" s="35">
        <v>25</v>
      </c>
      <c r="K1555" s="36" t="s">
        <v>471</v>
      </c>
      <c r="L1555" s="35">
        <v>25</v>
      </c>
      <c r="M1555" s="35">
        <v>2425</v>
      </c>
      <c r="N1555" s="37">
        <v>2659</v>
      </c>
      <c r="O1555" s="37"/>
      <c r="P1555" s="36" t="s">
        <v>424</v>
      </c>
      <c r="Q1555" s="35">
        <v>2</v>
      </c>
      <c r="R1555" s="60"/>
      <c r="S1555" s="35">
        <v>3</v>
      </c>
    </row>
    <row r="1556" spans="1:19" x14ac:dyDescent="0.2">
      <c r="A1556">
        <v>0</v>
      </c>
      <c r="D1556" s="54">
        <v>220792</v>
      </c>
      <c r="E1556" s="54" t="s">
        <v>2876</v>
      </c>
      <c r="F1556" s="57" t="s">
        <v>388</v>
      </c>
      <c r="G1556" s="58"/>
      <c r="H1556" s="54"/>
      <c r="I1556" s="54"/>
      <c r="J1556" s="54"/>
      <c r="K1556" s="57" t="s">
        <v>3369</v>
      </c>
      <c r="L1556" s="54"/>
      <c r="M1556" s="54"/>
      <c r="N1556" s="37">
        <v>801</v>
      </c>
      <c r="P1556" s="54"/>
      <c r="Q1556" s="54"/>
      <c r="R1556" s="54"/>
      <c r="S1556" s="54"/>
    </row>
    <row r="1557" spans="1:19" x14ac:dyDescent="0.2">
      <c r="A1557">
        <v>0</v>
      </c>
      <c r="D1557" s="54">
        <v>220808</v>
      </c>
      <c r="E1557" s="54" t="s">
        <v>2877</v>
      </c>
      <c r="F1557" s="57" t="s">
        <v>388</v>
      </c>
      <c r="G1557" s="58"/>
      <c r="H1557" s="54"/>
      <c r="I1557" s="54"/>
      <c r="J1557" s="54"/>
      <c r="K1557" s="57" t="s">
        <v>3366</v>
      </c>
      <c r="L1557" s="54"/>
      <c r="M1557" s="54"/>
      <c r="N1557" s="37">
        <v>382</v>
      </c>
      <c r="P1557" s="54"/>
      <c r="Q1557" s="54"/>
      <c r="R1557" s="63"/>
      <c r="S1557" s="54"/>
    </row>
    <row r="1558" spans="1:19" ht="15.75" x14ac:dyDescent="0.25">
      <c r="A1558">
        <v>0</v>
      </c>
      <c r="D1558" s="54">
        <v>220871</v>
      </c>
      <c r="E1558" s="54" t="s">
        <v>2878</v>
      </c>
      <c r="F1558" s="57" t="s">
        <v>388</v>
      </c>
      <c r="G1558" s="58"/>
      <c r="H1558" s="54"/>
      <c r="I1558" s="54"/>
      <c r="J1558" s="54"/>
      <c r="K1558" s="43" t="s">
        <v>3363</v>
      </c>
      <c r="L1558" s="54"/>
      <c r="M1558" s="54"/>
      <c r="N1558" s="37">
        <v>223</v>
      </c>
      <c r="P1558" s="54"/>
      <c r="Q1558" s="54"/>
      <c r="R1558" s="54"/>
      <c r="S1558" s="54"/>
    </row>
    <row r="1559" spans="1:19" ht="15.75" x14ac:dyDescent="0.25">
      <c r="A1559">
        <v>0</v>
      </c>
      <c r="B1559" t="s">
        <v>1557</v>
      </c>
      <c r="C1559" t="b">
        <f>+B1559=E1559</f>
        <v>1</v>
      </c>
      <c r="D1559" s="35">
        <v>118684</v>
      </c>
      <c r="E1559" s="36" t="s">
        <v>1557</v>
      </c>
      <c r="F1559" s="36" t="s">
        <v>368</v>
      </c>
      <c r="G1559" s="35">
        <v>1</v>
      </c>
      <c r="H1559" s="35">
        <v>2</v>
      </c>
      <c r="I1559" s="35">
        <v>2</v>
      </c>
      <c r="J1559" s="35">
        <v>3</v>
      </c>
      <c r="K1559" s="36" t="s">
        <v>425</v>
      </c>
      <c r="L1559" s="35">
        <v>3</v>
      </c>
      <c r="M1559" s="35">
        <v>2342</v>
      </c>
      <c r="N1559" s="37">
        <v>2086</v>
      </c>
      <c r="O1559" s="37"/>
      <c r="P1559" s="36" t="s">
        <v>424</v>
      </c>
      <c r="Q1559" s="35">
        <v>2</v>
      </c>
      <c r="R1559" s="60"/>
      <c r="S1559" s="35">
        <v>3</v>
      </c>
    </row>
    <row r="1560" spans="1:19" x14ac:dyDescent="0.2">
      <c r="A1560">
        <v>0</v>
      </c>
      <c r="D1560" s="54">
        <v>118693</v>
      </c>
      <c r="E1560" s="54" t="s">
        <v>1804</v>
      </c>
      <c r="F1560" s="57" t="s">
        <v>368</v>
      </c>
      <c r="G1560" s="58"/>
      <c r="H1560" s="54"/>
      <c r="I1560" s="54"/>
      <c r="J1560" s="54"/>
      <c r="K1560" s="57" t="s">
        <v>3349</v>
      </c>
      <c r="L1560" s="54"/>
      <c r="M1560" s="54"/>
      <c r="N1560" s="37">
        <v>725</v>
      </c>
      <c r="O1560" s="54"/>
      <c r="P1560" s="54"/>
      <c r="Q1560" s="54"/>
      <c r="R1560" s="54"/>
      <c r="S1560" s="54"/>
    </row>
    <row r="1561" spans="1:19" ht="15.75" x14ac:dyDescent="0.25">
      <c r="A1561">
        <v>0</v>
      </c>
      <c r="B1561" t="s">
        <v>1556</v>
      </c>
      <c r="C1561" t="b">
        <f>+B1561=E1561</f>
        <v>1</v>
      </c>
      <c r="D1561" s="35">
        <v>118718</v>
      </c>
      <c r="E1561" s="36" t="s">
        <v>1556</v>
      </c>
      <c r="F1561" s="36" t="s">
        <v>368</v>
      </c>
      <c r="G1561" s="35">
        <v>1</v>
      </c>
      <c r="H1561" s="35">
        <v>2</v>
      </c>
      <c r="I1561" s="35">
        <v>2</v>
      </c>
      <c r="J1561" s="35">
        <v>3</v>
      </c>
      <c r="K1561" s="36" t="s">
        <v>425</v>
      </c>
      <c r="L1561" s="35">
        <v>3</v>
      </c>
      <c r="M1561" s="35">
        <v>7430</v>
      </c>
      <c r="N1561" s="37">
        <v>6669</v>
      </c>
      <c r="O1561" s="53">
        <v>1</v>
      </c>
      <c r="P1561" s="36" t="s">
        <v>424</v>
      </c>
      <c r="Q1561" s="35">
        <v>2</v>
      </c>
      <c r="R1561" s="60"/>
      <c r="S1561" s="35">
        <v>3</v>
      </c>
    </row>
    <row r="1562" spans="1:19" ht="15.75" x14ac:dyDescent="0.25">
      <c r="A1562">
        <v>0</v>
      </c>
      <c r="B1562" t="s">
        <v>1044</v>
      </c>
      <c r="C1562" t="b">
        <f>+B1562=E1562</f>
        <v>1</v>
      </c>
      <c r="D1562" s="35">
        <v>185509</v>
      </c>
      <c r="E1562" s="36" t="s">
        <v>1044</v>
      </c>
      <c r="F1562" s="36" t="s">
        <v>365</v>
      </c>
      <c r="G1562" s="35">
        <v>1</v>
      </c>
      <c r="H1562" s="35">
        <v>2</v>
      </c>
      <c r="I1562" s="35">
        <v>2</v>
      </c>
      <c r="J1562" s="35">
        <v>3</v>
      </c>
      <c r="K1562" s="36" t="s">
        <v>425</v>
      </c>
      <c r="L1562" s="35">
        <v>3</v>
      </c>
      <c r="M1562" s="35">
        <v>5960</v>
      </c>
      <c r="N1562" s="37">
        <v>4909</v>
      </c>
      <c r="O1562" s="53">
        <v>1</v>
      </c>
      <c r="P1562" s="36" t="s">
        <v>424</v>
      </c>
      <c r="Q1562" s="35">
        <v>2</v>
      </c>
      <c r="R1562" s="60"/>
      <c r="S1562" s="35">
        <v>3</v>
      </c>
    </row>
    <row r="1563" spans="1:19" x14ac:dyDescent="0.2">
      <c r="A1563">
        <v>0</v>
      </c>
      <c r="D1563" s="54">
        <v>140447</v>
      </c>
      <c r="E1563" s="54" t="s">
        <v>1955</v>
      </c>
      <c r="F1563" s="57" t="s">
        <v>359</v>
      </c>
      <c r="G1563" s="58"/>
      <c r="H1563" s="54"/>
      <c r="I1563" s="54"/>
      <c r="J1563" s="54"/>
      <c r="K1563" s="57" t="s">
        <v>3356</v>
      </c>
      <c r="L1563" s="54"/>
      <c r="M1563" s="54"/>
      <c r="N1563" s="37">
        <v>7175</v>
      </c>
      <c r="O1563" s="54"/>
      <c r="P1563" s="54"/>
      <c r="Q1563" s="54"/>
      <c r="R1563" s="54"/>
      <c r="S1563" s="54"/>
    </row>
    <row r="1564" spans="1:19" x14ac:dyDescent="0.2">
      <c r="A1564">
        <v>0</v>
      </c>
      <c r="D1564" s="54">
        <v>193016</v>
      </c>
      <c r="E1564" s="54" t="s">
        <v>2506</v>
      </c>
      <c r="F1564" s="57" t="s">
        <v>357</v>
      </c>
      <c r="G1564" s="58"/>
      <c r="H1564" s="54"/>
      <c r="I1564" s="54"/>
      <c r="J1564" s="54"/>
      <c r="K1564" s="57" t="s">
        <v>3356</v>
      </c>
      <c r="L1564" s="54"/>
      <c r="M1564" s="54"/>
      <c r="N1564" s="37">
        <v>8814</v>
      </c>
      <c r="P1564" s="54"/>
      <c r="Q1564" s="54"/>
      <c r="R1564" s="54"/>
      <c r="S1564" s="54"/>
    </row>
    <row r="1565" spans="1:19" x14ac:dyDescent="0.2">
      <c r="A1565">
        <v>0</v>
      </c>
      <c r="D1565" s="54">
        <v>153977</v>
      </c>
      <c r="E1565" s="54" t="s">
        <v>2108</v>
      </c>
      <c r="F1565" s="57" t="s">
        <v>392</v>
      </c>
      <c r="G1565" s="58"/>
      <c r="H1565" s="54"/>
      <c r="I1565" s="54"/>
      <c r="J1565" s="54"/>
      <c r="K1565" s="57" t="s">
        <v>3367</v>
      </c>
      <c r="L1565" s="54"/>
      <c r="M1565" s="54"/>
      <c r="N1565" s="37">
        <v>543</v>
      </c>
      <c r="O1565" s="54"/>
      <c r="P1565" s="54"/>
      <c r="Q1565" s="54"/>
      <c r="R1565" s="54"/>
      <c r="S1565" s="54"/>
    </row>
    <row r="1566" spans="1:19" x14ac:dyDescent="0.2">
      <c r="A1566">
        <v>0</v>
      </c>
      <c r="D1566" s="54">
        <v>203960</v>
      </c>
      <c r="E1566" s="54" t="s">
        <v>2659</v>
      </c>
      <c r="F1566" s="57" t="s">
        <v>383</v>
      </c>
      <c r="G1566" s="58"/>
      <c r="H1566" s="54"/>
      <c r="I1566" s="54"/>
      <c r="J1566" s="54"/>
      <c r="K1566" s="57" t="s">
        <v>3367</v>
      </c>
      <c r="L1566" s="54"/>
      <c r="M1566" s="54"/>
      <c r="N1566" s="37">
        <v>774</v>
      </c>
      <c r="O1566" s="54"/>
      <c r="P1566" s="54"/>
      <c r="Q1566" s="54"/>
      <c r="R1566" s="54"/>
      <c r="S1566" s="54"/>
    </row>
    <row r="1567" spans="1:19" x14ac:dyDescent="0.2">
      <c r="A1567">
        <v>0</v>
      </c>
      <c r="D1567" s="54">
        <v>213987</v>
      </c>
      <c r="E1567" s="54" t="s">
        <v>2772</v>
      </c>
      <c r="F1567" s="57" t="s">
        <v>379</v>
      </c>
      <c r="G1567" s="58"/>
      <c r="H1567" s="54"/>
      <c r="I1567" s="54"/>
      <c r="J1567" s="54"/>
      <c r="K1567" s="57" t="s">
        <v>3351</v>
      </c>
      <c r="L1567" s="54"/>
      <c r="M1567" s="54"/>
      <c r="N1567" s="37">
        <v>2824</v>
      </c>
      <c r="O1567" s="54"/>
      <c r="P1567" s="54"/>
      <c r="Q1567" s="54"/>
      <c r="R1567" s="54"/>
      <c r="S1567" s="54"/>
    </row>
    <row r="1568" spans="1:19" x14ac:dyDescent="0.2">
      <c r="A1568">
        <v>0</v>
      </c>
      <c r="D1568" s="54">
        <v>198950</v>
      </c>
      <c r="E1568" s="54" t="s">
        <v>2599</v>
      </c>
      <c r="F1568" s="57" t="s">
        <v>387</v>
      </c>
      <c r="G1568" s="58"/>
      <c r="H1568" s="54"/>
      <c r="I1568" s="54"/>
      <c r="J1568" s="54"/>
      <c r="K1568" s="57" t="s">
        <v>3349</v>
      </c>
      <c r="L1568" s="54"/>
      <c r="M1568" s="54"/>
      <c r="N1568" s="37">
        <v>1706</v>
      </c>
      <c r="P1568" s="54"/>
      <c r="Q1568" s="54"/>
      <c r="R1568" s="54"/>
      <c r="S1568" s="54"/>
    </row>
    <row r="1569" spans="1:19" ht="15.75" x14ac:dyDescent="0.25">
      <c r="A1569">
        <v>0</v>
      </c>
      <c r="B1569" t="s">
        <v>1119</v>
      </c>
      <c r="C1569" t="b">
        <f>+B1569=E1569</f>
        <v>1</v>
      </c>
      <c r="D1569" s="35">
        <v>175935</v>
      </c>
      <c r="E1569" s="36" t="s">
        <v>1119</v>
      </c>
      <c r="F1569" s="36" t="s">
        <v>362</v>
      </c>
      <c r="G1569" s="35">
        <v>1</v>
      </c>
      <c r="H1569" s="35">
        <v>2</v>
      </c>
      <c r="I1569" s="35">
        <v>2</v>
      </c>
      <c r="J1569" s="35">
        <v>2</v>
      </c>
      <c r="K1569" s="36" t="s">
        <v>425</v>
      </c>
      <c r="L1569" s="35">
        <v>2</v>
      </c>
      <c r="M1569" s="35">
        <v>3290</v>
      </c>
      <c r="N1569" s="37">
        <v>2895</v>
      </c>
      <c r="O1569" s="60"/>
      <c r="P1569" s="36" t="s">
        <v>424</v>
      </c>
      <c r="Q1569" s="35">
        <v>1</v>
      </c>
      <c r="R1569" s="35">
        <v>390</v>
      </c>
      <c r="S1569" s="35">
        <v>1</v>
      </c>
    </row>
    <row r="1570" spans="1:19" x14ac:dyDescent="0.2">
      <c r="A1570">
        <v>0</v>
      </c>
      <c r="D1570" s="54">
        <v>166850</v>
      </c>
      <c r="E1570" s="54" t="s">
        <v>2240</v>
      </c>
      <c r="F1570" s="57" t="s">
        <v>374</v>
      </c>
      <c r="G1570" s="58"/>
      <c r="H1570" s="54"/>
      <c r="I1570" s="54"/>
      <c r="J1570" s="54"/>
      <c r="K1570" s="57" t="s">
        <v>3349</v>
      </c>
      <c r="L1570" s="54"/>
      <c r="M1570" s="54"/>
      <c r="N1570" s="37">
        <v>2897</v>
      </c>
      <c r="O1570" s="54"/>
      <c r="P1570" s="54"/>
      <c r="Q1570" s="54"/>
      <c r="R1570" s="54"/>
      <c r="S1570" s="54"/>
    </row>
    <row r="1571" spans="1:19" ht="15.75" x14ac:dyDescent="0.25">
      <c r="A1571">
        <v>0</v>
      </c>
      <c r="B1571" t="s">
        <v>1555</v>
      </c>
      <c r="C1571" t="b">
        <f>+B1571=E1571</f>
        <v>1</v>
      </c>
      <c r="D1571" s="35">
        <v>118772</v>
      </c>
      <c r="E1571" s="36" t="s">
        <v>1555</v>
      </c>
      <c r="F1571" s="36" t="s">
        <v>368</v>
      </c>
      <c r="G1571" s="35">
        <v>1</v>
      </c>
      <c r="H1571" s="35">
        <v>2</v>
      </c>
      <c r="I1571" s="35">
        <v>2</v>
      </c>
      <c r="J1571" s="35">
        <v>7</v>
      </c>
      <c r="K1571" s="36" t="s">
        <v>425</v>
      </c>
      <c r="L1571" s="35">
        <v>7</v>
      </c>
      <c r="M1571" s="35">
        <v>2936</v>
      </c>
      <c r="N1571" s="37">
        <v>2533</v>
      </c>
      <c r="O1571" s="60"/>
      <c r="P1571" s="36" t="s">
        <v>424</v>
      </c>
      <c r="Q1571" s="35">
        <v>2</v>
      </c>
      <c r="R1571" s="60"/>
      <c r="S1571" s="35">
        <v>3</v>
      </c>
    </row>
    <row r="1572" spans="1:19" ht="15.75" x14ac:dyDescent="0.25">
      <c r="A1572">
        <v>0</v>
      </c>
      <c r="B1572" t="s">
        <v>1658</v>
      </c>
      <c r="C1572" t="b">
        <f>+B1572=E1572</f>
        <v>1</v>
      </c>
      <c r="D1572" s="35">
        <v>105154</v>
      </c>
      <c r="E1572" s="36" t="s">
        <v>1658</v>
      </c>
      <c r="F1572" s="36" t="s">
        <v>389</v>
      </c>
      <c r="G1572" s="35">
        <v>1</v>
      </c>
      <c r="H1572" s="35">
        <v>2</v>
      </c>
      <c r="I1572" s="35">
        <v>2</v>
      </c>
      <c r="J1572" s="35">
        <v>7</v>
      </c>
      <c r="K1572" s="36" t="s">
        <v>425</v>
      </c>
      <c r="L1572" s="35">
        <v>7</v>
      </c>
      <c r="M1572" s="35">
        <v>14751</v>
      </c>
      <c r="N1572" s="37">
        <v>12965</v>
      </c>
      <c r="O1572" s="61">
        <v>1</v>
      </c>
      <c r="P1572" s="36" t="s">
        <v>424</v>
      </c>
      <c r="Q1572" s="35">
        <v>2</v>
      </c>
      <c r="R1572" s="60"/>
      <c r="S1572" s="35">
        <v>3</v>
      </c>
    </row>
    <row r="1573" spans="1:19" ht="15.75" x14ac:dyDescent="0.25">
      <c r="A1573">
        <v>0</v>
      </c>
      <c r="B1573" t="s">
        <v>1145</v>
      </c>
      <c r="C1573" t="b">
        <f>+B1573=E1573</f>
        <v>1</v>
      </c>
      <c r="D1573" s="35">
        <v>173993</v>
      </c>
      <c r="E1573" s="36" t="s">
        <v>1145</v>
      </c>
      <c r="F1573" s="36" t="s">
        <v>393</v>
      </c>
      <c r="G1573" s="35">
        <v>1</v>
      </c>
      <c r="H1573" s="35">
        <v>2</v>
      </c>
      <c r="I1573" s="35">
        <v>2</v>
      </c>
      <c r="J1573" s="35">
        <v>1</v>
      </c>
      <c r="K1573" s="36" t="s">
        <v>425</v>
      </c>
      <c r="L1573" s="35">
        <v>1</v>
      </c>
      <c r="M1573" s="35">
        <v>1222</v>
      </c>
      <c r="N1573" s="37">
        <v>1037</v>
      </c>
      <c r="O1573" s="60"/>
      <c r="P1573" s="36" t="s">
        <v>424</v>
      </c>
      <c r="Q1573" s="35">
        <v>2</v>
      </c>
      <c r="R1573" s="60"/>
      <c r="S1573" s="35">
        <v>3</v>
      </c>
    </row>
    <row r="1574" spans="1:19" ht="15.75" x14ac:dyDescent="0.25">
      <c r="A1574">
        <v>0</v>
      </c>
      <c r="B1574" t="s">
        <v>1015</v>
      </c>
      <c r="C1574" t="b">
        <f>+B1574=E1574</f>
        <v>1</v>
      </c>
      <c r="D1574" s="35">
        <v>188261</v>
      </c>
      <c r="E1574" s="36" t="s">
        <v>1015</v>
      </c>
      <c r="F1574" s="36" t="s">
        <v>401</v>
      </c>
      <c r="G1574" s="35">
        <v>1</v>
      </c>
      <c r="H1574" s="35">
        <v>2</v>
      </c>
      <c r="I1574" s="35">
        <v>2</v>
      </c>
      <c r="J1574" s="35">
        <v>1</v>
      </c>
      <c r="K1574" s="36" t="s">
        <v>425</v>
      </c>
      <c r="L1574" s="35">
        <v>1</v>
      </c>
      <c r="M1574" s="35">
        <v>670</v>
      </c>
      <c r="N1574" s="37">
        <v>387</v>
      </c>
      <c r="O1574" s="60"/>
      <c r="P1574" s="36" t="s">
        <v>424</v>
      </c>
      <c r="Q1574" s="35">
        <v>2</v>
      </c>
      <c r="R1574" s="60"/>
      <c r="S1574" s="35">
        <v>3</v>
      </c>
    </row>
    <row r="1575" spans="1:19" x14ac:dyDescent="0.2">
      <c r="A1575">
        <v>0</v>
      </c>
      <c r="D1575" s="54">
        <v>461847</v>
      </c>
      <c r="E1575" s="54" t="s">
        <v>3230</v>
      </c>
      <c r="F1575" s="57" t="s">
        <v>365</v>
      </c>
      <c r="G1575" s="58"/>
      <c r="H1575" s="54"/>
      <c r="I1575" s="54"/>
      <c r="J1575" s="54"/>
      <c r="K1575" s="57" t="s">
        <v>3359</v>
      </c>
      <c r="L1575" s="54"/>
      <c r="M1575" s="54"/>
      <c r="N1575" s="37">
        <v>33</v>
      </c>
      <c r="O1575" s="54"/>
      <c r="P1575" s="54"/>
      <c r="Q1575" s="54"/>
      <c r="R1575" s="54"/>
      <c r="S1575" s="54"/>
    </row>
    <row r="1576" spans="1:19" ht="15.75" x14ac:dyDescent="0.25">
      <c r="A1576">
        <v>0</v>
      </c>
      <c r="D1576" s="54">
        <v>193061</v>
      </c>
      <c r="E1576" s="54" t="s">
        <v>2508</v>
      </c>
      <c r="F1576" s="57" t="s">
        <v>357</v>
      </c>
      <c r="G1576" s="58"/>
      <c r="H1576" s="54"/>
      <c r="I1576" s="54"/>
      <c r="J1576" s="54"/>
      <c r="K1576" s="43" t="s">
        <v>3363</v>
      </c>
      <c r="L1576" s="54"/>
      <c r="M1576" s="54"/>
      <c r="N1576" s="37">
        <v>36</v>
      </c>
      <c r="O1576" s="54"/>
      <c r="P1576" s="54"/>
      <c r="Q1576" s="54"/>
      <c r="R1576" s="54"/>
      <c r="S1576" s="54"/>
    </row>
    <row r="1577" spans="1:19" ht="15.75" x14ac:dyDescent="0.25">
      <c r="A1577">
        <v>0</v>
      </c>
      <c r="D1577" s="54">
        <v>193052</v>
      </c>
      <c r="E1577" s="54" t="s">
        <v>2507</v>
      </c>
      <c r="F1577" s="57" t="s">
        <v>357</v>
      </c>
      <c r="G1577" s="58"/>
      <c r="H1577" s="54"/>
      <c r="I1577" s="54"/>
      <c r="J1577" s="54"/>
      <c r="K1577" s="43" t="s">
        <v>3363</v>
      </c>
      <c r="L1577" s="54"/>
      <c r="M1577" s="54"/>
      <c r="N1577" s="37">
        <v>277</v>
      </c>
      <c r="O1577" s="54"/>
      <c r="P1577" s="54"/>
      <c r="Q1577" s="54"/>
      <c r="R1577" s="54"/>
      <c r="S1577" s="54"/>
    </row>
    <row r="1578" spans="1:19" ht="15.75" x14ac:dyDescent="0.25">
      <c r="A1578">
        <v>0</v>
      </c>
      <c r="D1578" s="54">
        <v>193070</v>
      </c>
      <c r="E1578" s="54" t="s">
        <v>2509</v>
      </c>
      <c r="F1578" s="57" t="s">
        <v>357</v>
      </c>
      <c r="G1578" s="58"/>
      <c r="H1578" s="54"/>
      <c r="I1578" s="54"/>
      <c r="J1578" s="54"/>
      <c r="K1578" s="43" t="s">
        <v>3363</v>
      </c>
      <c r="L1578" s="54"/>
      <c r="M1578" s="54"/>
      <c r="N1578" s="37">
        <v>80</v>
      </c>
      <c r="O1578" s="54"/>
      <c r="P1578" s="54"/>
      <c r="Q1578" s="54"/>
      <c r="R1578" s="54"/>
      <c r="S1578" s="54"/>
    </row>
    <row r="1579" spans="1:19" ht="15.75" x14ac:dyDescent="0.25">
      <c r="A1579">
        <v>0</v>
      </c>
      <c r="D1579" s="54">
        <v>417752</v>
      </c>
      <c r="E1579" s="54" t="s">
        <v>3100</v>
      </c>
      <c r="F1579" s="57" t="s">
        <v>366</v>
      </c>
      <c r="G1579" s="58"/>
      <c r="H1579" s="54"/>
      <c r="I1579" s="54"/>
      <c r="J1579" s="54"/>
      <c r="K1579" s="43" t="s">
        <v>3363</v>
      </c>
      <c r="L1579" s="54"/>
      <c r="M1579" s="54"/>
      <c r="N1579" s="37">
        <v>42</v>
      </c>
      <c r="P1579" s="54"/>
      <c r="Q1579" s="54"/>
      <c r="R1579" s="63"/>
      <c r="S1579" s="54"/>
    </row>
    <row r="1580" spans="1:19" x14ac:dyDescent="0.2">
      <c r="A1580">
        <v>0</v>
      </c>
      <c r="D1580" s="54">
        <v>213996</v>
      </c>
      <c r="E1580" s="54" t="s">
        <v>2773</v>
      </c>
      <c r="F1580" s="57" t="s">
        <v>379</v>
      </c>
      <c r="G1580" s="58"/>
      <c r="H1580" s="54"/>
      <c r="I1580" s="54"/>
      <c r="J1580" s="54"/>
      <c r="K1580" s="57" t="s">
        <v>3349</v>
      </c>
      <c r="L1580" s="54"/>
      <c r="M1580" s="54"/>
      <c r="N1580" s="37">
        <v>2885</v>
      </c>
      <c r="P1580" s="54"/>
      <c r="Q1580" s="54"/>
      <c r="R1580" s="63"/>
      <c r="S1580" s="54"/>
    </row>
    <row r="1581" spans="1:19" x14ac:dyDescent="0.2">
      <c r="A1581">
        <v>0</v>
      </c>
      <c r="D1581" s="54">
        <v>147129</v>
      </c>
      <c r="E1581" s="54" t="s">
        <v>2020</v>
      </c>
      <c r="F1581" s="57" t="s">
        <v>363</v>
      </c>
      <c r="G1581" s="58"/>
      <c r="H1581" s="54"/>
      <c r="I1581" s="54"/>
      <c r="J1581" s="54"/>
      <c r="K1581" s="57" t="s">
        <v>3367</v>
      </c>
      <c r="L1581" s="54"/>
      <c r="M1581" s="54"/>
      <c r="N1581" s="37">
        <v>412</v>
      </c>
      <c r="P1581" s="54"/>
      <c r="Q1581" s="54"/>
      <c r="R1581" s="63"/>
      <c r="S1581" s="54"/>
    </row>
    <row r="1582" spans="1:19" ht="15.75" x14ac:dyDescent="0.25">
      <c r="A1582">
        <v>0</v>
      </c>
      <c r="D1582" s="54">
        <v>203997</v>
      </c>
      <c r="E1582" s="54" t="s">
        <v>2660</v>
      </c>
      <c r="F1582" s="57" t="s">
        <v>383</v>
      </c>
      <c r="G1582" s="58"/>
      <c r="H1582" s="54"/>
      <c r="I1582" s="54"/>
      <c r="J1582" s="54"/>
      <c r="K1582" s="43" t="s">
        <v>3363</v>
      </c>
      <c r="L1582" s="54"/>
      <c r="M1582" s="54"/>
      <c r="N1582" s="37">
        <v>156</v>
      </c>
      <c r="O1582" s="54"/>
      <c r="P1582" s="54"/>
      <c r="Q1582" s="54"/>
      <c r="R1582" s="63"/>
      <c r="S1582" s="54"/>
    </row>
    <row r="1583" spans="1:19" x14ac:dyDescent="0.2">
      <c r="A1583">
        <v>0</v>
      </c>
      <c r="D1583" s="54">
        <v>198969</v>
      </c>
      <c r="E1583" s="54" t="s">
        <v>2600</v>
      </c>
      <c r="F1583" s="57" t="s">
        <v>387</v>
      </c>
      <c r="G1583" s="58"/>
      <c r="H1583" s="54"/>
      <c r="I1583" s="54"/>
      <c r="J1583" s="54"/>
      <c r="K1583" s="57" t="s">
        <v>3349</v>
      </c>
      <c r="L1583" s="54"/>
      <c r="M1583" s="54"/>
      <c r="N1583" s="37">
        <v>2242</v>
      </c>
      <c r="P1583" s="54"/>
      <c r="Q1583" s="54"/>
      <c r="R1583" s="63"/>
      <c r="S1583" s="54"/>
    </row>
    <row r="1584" spans="1:19" x14ac:dyDescent="0.2">
      <c r="A1584">
        <v>0</v>
      </c>
      <c r="D1584" s="54">
        <v>190114</v>
      </c>
      <c r="E1584" s="54" t="s">
        <v>2468</v>
      </c>
      <c r="F1584" s="57" t="s">
        <v>357</v>
      </c>
      <c r="G1584" s="58"/>
      <c r="H1584" s="54"/>
      <c r="I1584" s="54"/>
      <c r="J1584" s="54"/>
      <c r="K1584" s="57" t="s">
        <v>3356</v>
      </c>
      <c r="L1584" s="54"/>
      <c r="M1584" s="54"/>
      <c r="N1584" s="37">
        <v>1199</v>
      </c>
      <c r="P1584" s="54"/>
      <c r="Q1584" s="54"/>
      <c r="R1584" s="63"/>
      <c r="S1584" s="54"/>
    </row>
    <row r="1585" spans="1:19" ht="15.75" x14ac:dyDescent="0.25">
      <c r="A1585">
        <v>0</v>
      </c>
      <c r="B1585" t="s">
        <v>1076</v>
      </c>
      <c r="C1585" t="b">
        <f t="shared" ref="C1585:C1592" si="28">+B1585=E1585</f>
        <v>1</v>
      </c>
      <c r="D1585" s="35">
        <v>181303</v>
      </c>
      <c r="E1585" s="36" t="s">
        <v>1076</v>
      </c>
      <c r="F1585" s="36" t="s">
        <v>375</v>
      </c>
      <c r="G1585" s="35">
        <v>1</v>
      </c>
      <c r="H1585" s="35">
        <v>2</v>
      </c>
      <c r="I1585" s="35">
        <v>2</v>
      </c>
      <c r="J1585" s="35">
        <v>7</v>
      </c>
      <c r="K1585" s="36" t="s">
        <v>425</v>
      </c>
      <c r="L1585" s="35">
        <v>7</v>
      </c>
      <c r="M1585" s="35">
        <v>11494</v>
      </c>
      <c r="N1585" s="37">
        <v>9258</v>
      </c>
      <c r="O1585" s="35">
        <v>1</v>
      </c>
      <c r="P1585" s="36" t="s">
        <v>424</v>
      </c>
      <c r="Q1585" s="35">
        <v>1</v>
      </c>
      <c r="R1585" s="61">
        <v>54</v>
      </c>
      <c r="S1585" s="35">
        <v>1</v>
      </c>
    </row>
    <row r="1586" spans="1:19" ht="15.75" x14ac:dyDescent="0.25">
      <c r="A1586">
        <v>0</v>
      </c>
      <c r="B1586" t="e">
        <v>#N/A</v>
      </c>
      <c r="C1586" t="e">
        <f t="shared" si="28"/>
        <v>#N/A</v>
      </c>
      <c r="D1586" s="35">
        <v>440305</v>
      </c>
      <c r="E1586" s="36" t="s">
        <v>460</v>
      </c>
      <c r="F1586" s="36" t="s">
        <v>398</v>
      </c>
      <c r="G1586" s="35">
        <v>1</v>
      </c>
      <c r="H1586" s="35">
        <v>-2</v>
      </c>
      <c r="I1586" s="35">
        <v>2</v>
      </c>
      <c r="J1586" s="35">
        <v>7</v>
      </c>
      <c r="K1586" s="36" t="s">
        <v>425</v>
      </c>
      <c r="L1586" s="35">
        <v>7</v>
      </c>
      <c r="M1586" s="35">
        <v>2213</v>
      </c>
      <c r="N1586" s="44" t="s">
        <v>3359</v>
      </c>
      <c r="O1586" s="37"/>
      <c r="P1586" s="36" t="s">
        <v>424</v>
      </c>
      <c r="Q1586" s="35">
        <v>2</v>
      </c>
      <c r="R1586" s="37"/>
      <c r="S1586" s="35">
        <v>3</v>
      </c>
    </row>
    <row r="1587" spans="1:19" ht="15.75" x14ac:dyDescent="0.25">
      <c r="A1587">
        <v>0</v>
      </c>
      <c r="B1587" t="e">
        <v>#N/A</v>
      </c>
      <c r="C1587" t="e">
        <f t="shared" si="28"/>
        <v>#N/A</v>
      </c>
      <c r="D1587" s="35">
        <v>442000</v>
      </c>
      <c r="E1587" s="36" t="s">
        <v>448</v>
      </c>
      <c r="F1587" s="36" t="s">
        <v>398</v>
      </c>
      <c r="G1587" s="35">
        <v>1</v>
      </c>
      <c r="H1587" s="35">
        <v>-2</v>
      </c>
      <c r="I1587" s="35">
        <v>2</v>
      </c>
      <c r="J1587" s="35">
        <v>7</v>
      </c>
      <c r="K1587" s="36" t="s">
        <v>425</v>
      </c>
      <c r="L1587" s="35">
        <v>7</v>
      </c>
      <c r="M1587" s="35">
        <v>459</v>
      </c>
      <c r="N1587" s="44" t="s">
        <v>3359</v>
      </c>
      <c r="O1587" s="53">
        <v>1</v>
      </c>
      <c r="P1587" s="36" t="s">
        <v>424</v>
      </c>
      <c r="Q1587" s="35">
        <v>2</v>
      </c>
      <c r="R1587" s="37"/>
      <c r="S1587" s="35">
        <v>3</v>
      </c>
    </row>
    <row r="1588" spans="1:19" ht="15.75" x14ac:dyDescent="0.25">
      <c r="A1588">
        <v>0</v>
      </c>
      <c r="B1588" t="s">
        <v>3479</v>
      </c>
      <c r="C1588" t="b">
        <f t="shared" si="28"/>
        <v>1</v>
      </c>
      <c r="D1588" s="35">
        <v>177995</v>
      </c>
      <c r="E1588" s="41" t="str">
        <f>+B1588</f>
        <v>Metropolitan Community College-Kansas City</v>
      </c>
      <c r="F1588" s="36" t="s">
        <v>398</v>
      </c>
      <c r="G1588" s="35">
        <v>1</v>
      </c>
      <c r="H1588" s="35">
        <v>-2</v>
      </c>
      <c r="I1588" s="35">
        <v>2</v>
      </c>
      <c r="J1588" s="35">
        <v>7</v>
      </c>
      <c r="K1588" s="36" t="s">
        <v>425</v>
      </c>
      <c r="L1588" s="35">
        <v>7</v>
      </c>
      <c r="M1588" s="53">
        <v>4175</v>
      </c>
      <c r="N1588" s="37">
        <v>11595</v>
      </c>
      <c r="O1588" s="61">
        <v>1</v>
      </c>
      <c r="P1588" s="36" t="s">
        <v>424</v>
      </c>
      <c r="Q1588" s="61">
        <v>2</v>
      </c>
      <c r="R1588" s="37"/>
      <c r="S1588" s="61">
        <v>3</v>
      </c>
    </row>
    <row r="1589" spans="1:19" ht="15.75" x14ac:dyDescent="0.25">
      <c r="A1589">
        <v>0</v>
      </c>
      <c r="B1589" t="e">
        <v>#N/A</v>
      </c>
      <c r="C1589" t="e">
        <f t="shared" si="28"/>
        <v>#N/A</v>
      </c>
      <c r="D1589" s="35">
        <v>178022</v>
      </c>
      <c r="E1589" s="36" t="s">
        <v>1102</v>
      </c>
      <c r="F1589" s="36" t="s">
        <v>398</v>
      </c>
      <c r="G1589" s="35">
        <v>1</v>
      </c>
      <c r="H1589" s="35">
        <v>-2</v>
      </c>
      <c r="I1589" s="35">
        <v>2</v>
      </c>
      <c r="J1589" s="35">
        <v>7</v>
      </c>
      <c r="K1589" s="36" t="s">
        <v>425</v>
      </c>
      <c r="L1589" s="35">
        <v>7</v>
      </c>
      <c r="M1589" s="35">
        <v>3340</v>
      </c>
      <c r="N1589" s="44" t="s">
        <v>3359</v>
      </c>
      <c r="O1589" s="61">
        <v>1</v>
      </c>
      <c r="P1589" s="36" t="s">
        <v>424</v>
      </c>
      <c r="Q1589" s="35">
        <v>2</v>
      </c>
      <c r="R1589" s="60"/>
      <c r="S1589" s="35">
        <v>3</v>
      </c>
    </row>
    <row r="1590" spans="1:19" ht="15.75" x14ac:dyDescent="0.25">
      <c r="A1590">
        <v>0</v>
      </c>
      <c r="B1590" t="e">
        <v>#N/A</v>
      </c>
      <c r="C1590" t="e">
        <f t="shared" si="28"/>
        <v>#N/A</v>
      </c>
      <c r="D1590" s="35">
        <v>178785</v>
      </c>
      <c r="E1590" s="36" t="s">
        <v>1094</v>
      </c>
      <c r="F1590" s="36" t="s">
        <v>398</v>
      </c>
      <c r="G1590" s="35">
        <v>1</v>
      </c>
      <c r="H1590" s="35">
        <v>-2</v>
      </c>
      <c r="I1590" s="35">
        <v>2</v>
      </c>
      <c r="J1590" s="35">
        <v>7</v>
      </c>
      <c r="K1590" s="36" t="s">
        <v>425</v>
      </c>
      <c r="L1590" s="35">
        <v>7</v>
      </c>
      <c r="M1590" s="35">
        <v>2737</v>
      </c>
      <c r="N1590" s="44" t="s">
        <v>3359</v>
      </c>
      <c r="O1590" s="60"/>
      <c r="P1590" s="36" t="s">
        <v>424</v>
      </c>
      <c r="Q1590" s="35">
        <v>2</v>
      </c>
      <c r="R1590" s="37"/>
      <c r="S1590" s="35">
        <v>3</v>
      </c>
    </row>
    <row r="1591" spans="1:19" ht="15.75" x14ac:dyDescent="0.25">
      <c r="A1591">
        <v>0</v>
      </c>
      <c r="B1591" t="s">
        <v>203</v>
      </c>
      <c r="C1591" t="b">
        <f t="shared" si="28"/>
        <v>1</v>
      </c>
      <c r="D1591" s="35">
        <v>174020</v>
      </c>
      <c r="E1591" s="36" t="s">
        <v>203</v>
      </c>
      <c r="F1591" s="36" t="s">
        <v>393</v>
      </c>
      <c r="G1591" s="35">
        <v>1</v>
      </c>
      <c r="H1591" s="35">
        <v>2</v>
      </c>
      <c r="I1591" s="35">
        <v>2</v>
      </c>
      <c r="J1591" s="35">
        <v>19</v>
      </c>
      <c r="K1591" s="36" t="s">
        <v>432</v>
      </c>
      <c r="L1591" s="35">
        <v>19</v>
      </c>
      <c r="M1591" s="35">
        <v>4566</v>
      </c>
      <c r="N1591" s="37">
        <v>5215</v>
      </c>
      <c r="O1591" s="37"/>
      <c r="P1591" s="36" t="s">
        <v>424</v>
      </c>
      <c r="Q1591" s="35">
        <v>2</v>
      </c>
      <c r="R1591" s="60"/>
      <c r="S1591" s="35">
        <v>3</v>
      </c>
    </row>
    <row r="1592" spans="1:19" ht="15.75" x14ac:dyDescent="0.25">
      <c r="A1592">
        <v>0</v>
      </c>
      <c r="B1592" t="s">
        <v>3381</v>
      </c>
      <c r="C1592" t="b">
        <f t="shared" si="28"/>
        <v>1</v>
      </c>
      <c r="D1592" s="35">
        <v>127565</v>
      </c>
      <c r="E1592" s="41" t="str">
        <f>+B1592</f>
        <v>Metropolitan State University of Denver</v>
      </c>
      <c r="F1592" s="36" t="s">
        <v>369</v>
      </c>
      <c r="G1592" s="35">
        <v>1</v>
      </c>
      <c r="H1592" s="35">
        <v>2</v>
      </c>
      <c r="I1592" s="35">
        <v>2</v>
      </c>
      <c r="J1592" s="35">
        <v>22</v>
      </c>
      <c r="K1592" s="36" t="s">
        <v>437</v>
      </c>
      <c r="L1592" s="35">
        <v>22</v>
      </c>
      <c r="M1592" s="35">
        <v>17855</v>
      </c>
      <c r="N1592" s="37">
        <v>17232</v>
      </c>
      <c r="O1592" s="37"/>
      <c r="P1592" s="36" t="s">
        <v>424</v>
      </c>
      <c r="Q1592" s="35">
        <v>2</v>
      </c>
      <c r="R1592" s="37"/>
      <c r="S1592" s="35">
        <v>3</v>
      </c>
    </row>
    <row r="1593" spans="1:19" x14ac:dyDescent="0.2">
      <c r="A1593">
        <v>0</v>
      </c>
      <c r="D1593" s="54">
        <v>166869</v>
      </c>
      <c r="E1593" s="54" t="s">
        <v>2241</v>
      </c>
      <c r="F1593" s="57" t="s">
        <v>374</v>
      </c>
      <c r="G1593" s="58"/>
      <c r="H1593" s="54"/>
      <c r="I1593" s="54"/>
      <c r="J1593" s="54"/>
      <c r="K1593" s="57" t="s">
        <v>3367</v>
      </c>
      <c r="L1593" s="54"/>
      <c r="M1593" s="54"/>
      <c r="N1593" s="37">
        <v>903</v>
      </c>
      <c r="P1593" s="54"/>
      <c r="Q1593" s="54"/>
      <c r="R1593" s="63"/>
      <c r="S1593" s="54"/>
    </row>
    <row r="1594" spans="1:19" ht="15.75" x14ac:dyDescent="0.25">
      <c r="A1594">
        <v>0</v>
      </c>
      <c r="B1594" t="s">
        <v>1460</v>
      </c>
      <c r="C1594" t="b">
        <f>+B1594=E1594</f>
        <v>1</v>
      </c>
      <c r="D1594" s="35">
        <v>135717</v>
      </c>
      <c r="E1594" s="36" t="s">
        <v>1460</v>
      </c>
      <c r="F1594" s="36" t="s">
        <v>390</v>
      </c>
      <c r="G1594" s="35">
        <v>1</v>
      </c>
      <c r="H1594" s="35">
        <v>2</v>
      </c>
      <c r="I1594" s="35">
        <v>2</v>
      </c>
      <c r="J1594" s="35">
        <v>12</v>
      </c>
      <c r="K1594" s="36" t="s">
        <v>425</v>
      </c>
      <c r="L1594" s="35">
        <v>12</v>
      </c>
      <c r="M1594" s="35">
        <v>37141</v>
      </c>
      <c r="N1594" s="37">
        <v>42607</v>
      </c>
      <c r="O1594" s="37"/>
      <c r="P1594" s="36" t="s">
        <v>424</v>
      </c>
      <c r="Q1594" s="35">
        <v>2</v>
      </c>
      <c r="R1594" s="37"/>
      <c r="S1594" s="35">
        <v>3</v>
      </c>
    </row>
    <row r="1595" spans="1:19" ht="15.75" x14ac:dyDescent="0.25">
      <c r="A1595">
        <v>0</v>
      </c>
      <c r="B1595" t="s">
        <v>869</v>
      </c>
      <c r="C1595" t="b">
        <f>+B1595=E1595</f>
        <v>1</v>
      </c>
      <c r="D1595" s="35">
        <v>204006</v>
      </c>
      <c r="E1595" s="36" t="s">
        <v>869</v>
      </c>
      <c r="F1595" s="36" t="s">
        <v>383</v>
      </c>
      <c r="G1595" s="35">
        <v>1</v>
      </c>
      <c r="H1595" s="35">
        <v>2</v>
      </c>
      <c r="I1595" s="35">
        <v>-2</v>
      </c>
      <c r="J1595" s="35">
        <v>12</v>
      </c>
      <c r="K1595" s="36" t="s">
        <v>425</v>
      </c>
      <c r="L1595" s="35">
        <v>12</v>
      </c>
      <c r="M1595" s="35">
        <v>3063</v>
      </c>
      <c r="N1595" s="37">
        <v>2965</v>
      </c>
      <c r="O1595" s="37"/>
      <c r="P1595" s="36" t="s">
        <v>424</v>
      </c>
      <c r="Q1595" s="35">
        <v>2</v>
      </c>
      <c r="R1595" s="60"/>
      <c r="S1595" s="35">
        <v>3</v>
      </c>
    </row>
    <row r="1596" spans="1:19" ht="15.75" x14ac:dyDescent="0.25">
      <c r="A1596">
        <v>0</v>
      </c>
      <c r="B1596" t="s">
        <v>868</v>
      </c>
      <c r="C1596" t="b">
        <f>+B1596=E1596</f>
        <v>1</v>
      </c>
      <c r="D1596" s="35">
        <v>204015</v>
      </c>
      <c r="E1596" s="36" t="s">
        <v>868</v>
      </c>
      <c r="F1596" s="36" t="s">
        <v>383</v>
      </c>
      <c r="G1596" s="35">
        <v>1</v>
      </c>
      <c r="H1596" s="35">
        <v>2</v>
      </c>
      <c r="I1596" s="35">
        <v>-2</v>
      </c>
      <c r="J1596" s="35">
        <v>12</v>
      </c>
      <c r="K1596" s="36" t="s">
        <v>425</v>
      </c>
      <c r="L1596" s="35">
        <v>12</v>
      </c>
      <c r="M1596" s="35">
        <v>1742</v>
      </c>
      <c r="N1596" s="37">
        <v>1690</v>
      </c>
      <c r="O1596" s="37"/>
      <c r="P1596" s="36" t="s">
        <v>424</v>
      </c>
      <c r="Q1596" s="35">
        <v>2</v>
      </c>
      <c r="R1596" s="60"/>
      <c r="S1596" s="35">
        <v>3</v>
      </c>
    </row>
    <row r="1597" spans="1:19" ht="15.75" x14ac:dyDescent="0.25">
      <c r="A1597">
        <v>0</v>
      </c>
      <c r="B1597" t="s">
        <v>32</v>
      </c>
      <c r="C1597" t="b">
        <f>+B1597=E1597</f>
        <v>1</v>
      </c>
      <c r="D1597" s="35">
        <v>204024</v>
      </c>
      <c r="E1597" s="36" t="s">
        <v>32</v>
      </c>
      <c r="F1597" s="36" t="s">
        <v>383</v>
      </c>
      <c r="G1597" s="35">
        <v>1</v>
      </c>
      <c r="H1597" s="35">
        <v>2</v>
      </c>
      <c r="I1597" s="35">
        <v>2</v>
      </c>
      <c r="J1597" s="35">
        <v>16</v>
      </c>
      <c r="K1597" s="36" t="s">
        <v>530</v>
      </c>
      <c r="L1597" s="35">
        <v>16</v>
      </c>
      <c r="M1597" s="35">
        <v>16253</v>
      </c>
      <c r="N1597" s="37">
        <v>16731</v>
      </c>
      <c r="O1597" s="35">
        <v>1</v>
      </c>
      <c r="P1597" s="36" t="s">
        <v>424</v>
      </c>
      <c r="Q1597" s="35">
        <v>1</v>
      </c>
      <c r="R1597" s="61">
        <v>7143</v>
      </c>
      <c r="S1597" s="35">
        <v>1</v>
      </c>
    </row>
    <row r="1598" spans="1:19" x14ac:dyDescent="0.2">
      <c r="A1598">
        <v>0</v>
      </c>
      <c r="D1598" s="54">
        <v>434414</v>
      </c>
      <c r="E1598" s="54" t="s">
        <v>3115</v>
      </c>
      <c r="F1598" s="57" t="s">
        <v>361</v>
      </c>
      <c r="G1598" s="58"/>
      <c r="H1598" s="54"/>
      <c r="I1598" s="54"/>
      <c r="J1598" s="54"/>
      <c r="K1598" s="57" t="s">
        <v>3348</v>
      </c>
      <c r="L1598" s="54"/>
      <c r="M1598" s="54"/>
      <c r="N1598" s="37">
        <v>1419</v>
      </c>
      <c r="O1598" s="54"/>
      <c r="P1598" s="54"/>
      <c r="Q1598" s="54"/>
      <c r="R1598" s="63"/>
      <c r="S1598" s="54"/>
    </row>
    <row r="1599" spans="1:19" x14ac:dyDescent="0.2">
      <c r="A1599">
        <v>0</v>
      </c>
      <c r="D1599" s="54">
        <v>169220</v>
      </c>
      <c r="E1599" s="54" t="s">
        <v>2279</v>
      </c>
      <c r="F1599" s="57" t="s">
        <v>361</v>
      </c>
      <c r="G1599" s="58"/>
      <c r="H1599" s="54"/>
      <c r="I1599" s="54"/>
      <c r="J1599" s="54"/>
      <c r="K1599" s="57" t="s">
        <v>3367</v>
      </c>
      <c r="L1599" s="54"/>
      <c r="M1599" s="54"/>
      <c r="N1599" s="37">
        <v>115</v>
      </c>
      <c r="P1599" s="54"/>
      <c r="Q1599" s="54"/>
      <c r="R1599" s="63"/>
      <c r="S1599" s="54"/>
    </row>
    <row r="1600" spans="1:19" ht="15.75" x14ac:dyDescent="0.25">
      <c r="A1600">
        <v>0</v>
      </c>
      <c r="B1600" t="s">
        <v>147</v>
      </c>
      <c r="C1600" t="b">
        <f>+B1600=E1600</f>
        <v>1</v>
      </c>
      <c r="D1600" s="35">
        <v>171100</v>
      </c>
      <c r="E1600" s="36" t="s">
        <v>147</v>
      </c>
      <c r="F1600" s="36" t="s">
        <v>361</v>
      </c>
      <c r="G1600" s="35">
        <v>1</v>
      </c>
      <c r="H1600" s="35">
        <v>2</v>
      </c>
      <c r="I1600" s="35">
        <v>1</v>
      </c>
      <c r="J1600" s="35">
        <v>15</v>
      </c>
      <c r="K1600" s="36" t="s">
        <v>529</v>
      </c>
      <c r="L1600" s="35">
        <v>51</v>
      </c>
      <c r="M1600" s="35">
        <v>43087</v>
      </c>
      <c r="N1600" s="37">
        <v>45593</v>
      </c>
      <c r="O1600" s="53">
        <v>1</v>
      </c>
      <c r="P1600" s="36" t="s">
        <v>424</v>
      </c>
      <c r="Q1600" s="35">
        <v>1</v>
      </c>
      <c r="R1600" s="61">
        <v>16713</v>
      </c>
      <c r="S1600" s="35">
        <v>2</v>
      </c>
    </row>
    <row r="1601" spans="1:19" x14ac:dyDescent="0.2">
      <c r="A1601">
        <v>0</v>
      </c>
      <c r="D1601" s="54">
        <v>169628</v>
      </c>
      <c r="E1601" s="54" t="s">
        <v>2285</v>
      </c>
      <c r="F1601" s="57" t="s">
        <v>361</v>
      </c>
      <c r="G1601" s="58"/>
      <c r="H1601" s="54"/>
      <c r="I1601" s="54"/>
      <c r="J1601" s="54"/>
      <c r="K1601" s="57" t="s">
        <v>3368</v>
      </c>
      <c r="L1601" s="54"/>
      <c r="M1601" s="54"/>
      <c r="N1601" s="37">
        <v>890</v>
      </c>
      <c r="P1601" s="54"/>
      <c r="Q1601" s="54"/>
      <c r="R1601" s="54"/>
      <c r="S1601" s="54"/>
    </row>
    <row r="1602" spans="1:19" ht="15.75" x14ac:dyDescent="0.25">
      <c r="A1602">
        <v>0</v>
      </c>
      <c r="B1602" t="s">
        <v>3</v>
      </c>
      <c r="C1602" t="b">
        <f>+B1602=E1602</f>
        <v>1</v>
      </c>
      <c r="D1602" s="35">
        <v>171128</v>
      </c>
      <c r="E1602" s="36" t="s">
        <v>3</v>
      </c>
      <c r="F1602" s="36" t="s">
        <v>361</v>
      </c>
      <c r="G1602" s="35">
        <v>1</v>
      </c>
      <c r="H1602" s="35">
        <v>2</v>
      </c>
      <c r="I1602" s="35">
        <v>2</v>
      </c>
      <c r="J1602" s="35">
        <v>16</v>
      </c>
      <c r="K1602" s="36" t="s">
        <v>530</v>
      </c>
      <c r="L1602" s="35">
        <v>16</v>
      </c>
      <c r="M1602" s="35">
        <v>6456</v>
      </c>
      <c r="N1602" s="37">
        <v>6471</v>
      </c>
      <c r="O1602" s="53">
        <v>1</v>
      </c>
      <c r="P1602" s="36" t="s">
        <v>424</v>
      </c>
      <c r="Q1602" s="35">
        <v>1</v>
      </c>
      <c r="R1602" s="61">
        <v>2081</v>
      </c>
      <c r="S1602" s="35">
        <v>2</v>
      </c>
    </row>
    <row r="1603" spans="1:19" ht="15.75" x14ac:dyDescent="0.25">
      <c r="A1603">
        <v>0</v>
      </c>
      <c r="B1603" t="s">
        <v>1176</v>
      </c>
      <c r="C1603" t="b">
        <f>+B1603=E1603</f>
        <v>1</v>
      </c>
      <c r="D1603" s="35">
        <v>171155</v>
      </c>
      <c r="E1603" s="36" t="s">
        <v>1176</v>
      </c>
      <c r="F1603" s="36" t="s">
        <v>361</v>
      </c>
      <c r="G1603" s="35">
        <v>1</v>
      </c>
      <c r="H1603" s="35">
        <v>2</v>
      </c>
      <c r="I1603" s="35">
        <v>2</v>
      </c>
      <c r="J1603" s="35">
        <v>2</v>
      </c>
      <c r="K1603" s="36" t="s">
        <v>425</v>
      </c>
      <c r="L1603" s="35">
        <v>2</v>
      </c>
      <c r="M1603" s="35">
        <v>3466</v>
      </c>
      <c r="N1603" s="37">
        <v>2639</v>
      </c>
      <c r="O1603" s="53">
        <v>1</v>
      </c>
      <c r="P1603" s="36" t="s">
        <v>424</v>
      </c>
      <c r="Q1603" s="35">
        <v>2</v>
      </c>
      <c r="R1603" s="37"/>
      <c r="S1603" s="35">
        <v>3</v>
      </c>
    </row>
    <row r="1604" spans="1:19" x14ac:dyDescent="0.2">
      <c r="A1604">
        <v>0</v>
      </c>
      <c r="D1604" s="54">
        <v>245953</v>
      </c>
      <c r="E1604" s="54" t="s">
        <v>3045</v>
      </c>
      <c r="F1604" s="57" t="s">
        <v>377</v>
      </c>
      <c r="G1604" s="58"/>
      <c r="H1604" s="54"/>
      <c r="I1604" s="54"/>
      <c r="J1604" s="54"/>
      <c r="K1604" s="57" t="s">
        <v>3349</v>
      </c>
      <c r="L1604" s="54"/>
      <c r="M1604" s="54"/>
      <c r="N1604" s="37">
        <v>2510</v>
      </c>
      <c r="P1604" s="54"/>
      <c r="Q1604" s="54"/>
      <c r="R1604" s="63"/>
      <c r="S1604" s="54"/>
    </row>
    <row r="1605" spans="1:19" x14ac:dyDescent="0.2">
      <c r="A1605">
        <v>0</v>
      </c>
      <c r="D1605" s="54">
        <v>151962</v>
      </c>
      <c r="E1605" s="54" t="s">
        <v>2074</v>
      </c>
      <c r="F1605" s="57" t="s">
        <v>360</v>
      </c>
      <c r="G1605" s="58"/>
      <c r="H1605" s="54"/>
      <c r="I1605" s="54"/>
      <c r="J1605" s="54"/>
      <c r="K1605" s="57" t="s">
        <v>3364</v>
      </c>
      <c r="L1605" s="54"/>
      <c r="M1605" s="54"/>
      <c r="N1605" s="37">
        <v>63</v>
      </c>
      <c r="P1605" s="54"/>
      <c r="Q1605" s="54"/>
      <c r="R1605" s="63"/>
      <c r="S1605" s="54"/>
    </row>
    <row r="1606" spans="1:19" x14ac:dyDescent="0.2">
      <c r="A1606">
        <v>0</v>
      </c>
      <c r="D1606" s="54">
        <v>155520</v>
      </c>
      <c r="E1606" s="54" t="s">
        <v>2135</v>
      </c>
      <c r="F1606" s="57" t="s">
        <v>372</v>
      </c>
      <c r="G1606" s="58"/>
      <c r="H1606" s="54"/>
      <c r="I1606" s="54"/>
      <c r="J1606" s="54"/>
      <c r="K1606" s="57" t="s">
        <v>3350</v>
      </c>
      <c r="L1606" s="54"/>
      <c r="M1606" s="54"/>
      <c r="N1606" s="37">
        <v>1653</v>
      </c>
      <c r="P1606" s="54"/>
      <c r="Q1606" s="54"/>
      <c r="R1606" s="54"/>
      <c r="S1606" s="54"/>
    </row>
    <row r="1607" spans="1:19" x14ac:dyDescent="0.2">
      <c r="A1607">
        <v>0</v>
      </c>
      <c r="D1607" s="54">
        <v>199458</v>
      </c>
      <c r="E1607" s="54" t="s">
        <v>2608</v>
      </c>
      <c r="F1607" s="57" t="s">
        <v>387</v>
      </c>
      <c r="G1607" s="58"/>
      <c r="H1607" s="54"/>
      <c r="I1607" s="54"/>
      <c r="J1607" s="54"/>
      <c r="K1607" s="57" t="s">
        <v>3349</v>
      </c>
      <c r="L1607" s="54"/>
      <c r="M1607" s="54"/>
      <c r="N1607" s="37">
        <v>142</v>
      </c>
      <c r="P1607" s="54"/>
      <c r="Q1607" s="54"/>
      <c r="R1607" s="54"/>
      <c r="S1607" s="54"/>
    </row>
    <row r="1608" spans="1:19" x14ac:dyDescent="0.2">
      <c r="A1608">
        <v>0</v>
      </c>
      <c r="D1608" s="54">
        <v>157359</v>
      </c>
      <c r="E1608" s="54" t="s">
        <v>2158</v>
      </c>
      <c r="F1608" s="57" t="s">
        <v>396</v>
      </c>
      <c r="G1608" s="58"/>
      <c r="H1608" s="54"/>
      <c r="I1608" s="54"/>
      <c r="J1608" s="54"/>
      <c r="K1608" s="57" t="s">
        <v>3349</v>
      </c>
      <c r="L1608" s="54"/>
      <c r="M1608" s="54"/>
      <c r="N1608" s="37">
        <v>2041</v>
      </c>
      <c r="P1608" s="54"/>
      <c r="Q1608" s="54"/>
      <c r="R1608" s="54"/>
      <c r="S1608" s="54"/>
    </row>
    <row r="1609" spans="1:19" ht="15.75" x14ac:dyDescent="0.25">
      <c r="A1609">
        <v>0</v>
      </c>
      <c r="B1609" t="s">
        <v>1423</v>
      </c>
      <c r="C1609" t="b">
        <f>+B1609=E1609</f>
        <v>1</v>
      </c>
      <c r="D1609" s="35">
        <v>140483</v>
      </c>
      <c r="E1609" s="36" t="s">
        <v>1423</v>
      </c>
      <c r="F1609" s="36" t="s">
        <v>359</v>
      </c>
      <c r="G1609" s="35">
        <v>1</v>
      </c>
      <c r="H1609" s="35">
        <v>2</v>
      </c>
      <c r="I1609" s="35">
        <v>2</v>
      </c>
      <c r="J1609" s="35">
        <v>12</v>
      </c>
      <c r="K1609" s="36" t="s">
        <v>425</v>
      </c>
      <c r="L1609" s="35">
        <v>12</v>
      </c>
      <c r="M1609" s="35">
        <v>2812</v>
      </c>
      <c r="N1609" s="37">
        <v>0</v>
      </c>
      <c r="O1609" s="37"/>
      <c r="P1609" s="36" t="s">
        <v>424</v>
      </c>
      <c r="Q1609" s="35">
        <v>1</v>
      </c>
      <c r="R1609" s="61">
        <v>1621</v>
      </c>
      <c r="S1609" s="35">
        <v>1</v>
      </c>
    </row>
    <row r="1610" spans="1:19" x14ac:dyDescent="0.2">
      <c r="A1610">
        <v>0</v>
      </c>
      <c r="D1610" s="54">
        <v>482158</v>
      </c>
      <c r="E1610" s="54" t="s">
        <v>3260</v>
      </c>
      <c r="F1610" s="57" t="s">
        <v>359</v>
      </c>
      <c r="G1610" s="58"/>
      <c r="H1610" s="54"/>
      <c r="I1610" s="54"/>
      <c r="J1610" s="54"/>
      <c r="K1610" s="57" t="s">
        <v>3359</v>
      </c>
      <c r="L1610" s="54"/>
      <c r="M1610" s="54"/>
      <c r="N1610" s="37">
        <v>6182</v>
      </c>
      <c r="P1610" s="54"/>
      <c r="Q1610" s="54"/>
      <c r="R1610" s="63"/>
      <c r="S1610" s="54"/>
    </row>
    <row r="1611" spans="1:19" ht="15.75" x14ac:dyDescent="0.25">
      <c r="A1611">
        <v>0</v>
      </c>
      <c r="B1611" t="s">
        <v>1428</v>
      </c>
      <c r="C1611" t="b">
        <f>+B1611=E1611</f>
        <v>1</v>
      </c>
      <c r="D1611" s="35">
        <v>140085</v>
      </c>
      <c r="E1611" s="36" t="s">
        <v>1428</v>
      </c>
      <c r="F1611" s="36" t="s">
        <v>359</v>
      </c>
      <c r="G1611" s="35">
        <v>1</v>
      </c>
      <c r="H1611" s="35">
        <v>2</v>
      </c>
      <c r="I1611" s="35">
        <v>2</v>
      </c>
      <c r="J1611" s="35">
        <v>2</v>
      </c>
      <c r="K1611" s="36" t="s">
        <v>425</v>
      </c>
      <c r="L1611" s="35">
        <v>2</v>
      </c>
      <c r="M1611" s="35">
        <v>3199</v>
      </c>
      <c r="N1611" s="37">
        <v>0</v>
      </c>
      <c r="O1611" s="37"/>
      <c r="P1611" s="36" t="s">
        <v>424</v>
      </c>
      <c r="Q1611" s="35">
        <v>2</v>
      </c>
      <c r="R1611" s="37"/>
      <c r="S1611" s="35">
        <v>3</v>
      </c>
    </row>
    <row r="1612" spans="1:19" x14ac:dyDescent="0.2">
      <c r="A1612">
        <v>0</v>
      </c>
      <c r="D1612" s="54">
        <v>220996</v>
      </c>
      <c r="E1612" s="54" t="s">
        <v>2879</v>
      </c>
      <c r="F1612" s="57" t="s">
        <v>388</v>
      </c>
      <c r="G1612" s="58"/>
      <c r="H1612" s="54"/>
      <c r="I1612" s="54"/>
      <c r="J1612" s="54"/>
      <c r="K1612" s="57" t="s">
        <v>3367</v>
      </c>
      <c r="L1612" s="54"/>
      <c r="M1612" s="54"/>
      <c r="N1612" s="37">
        <v>142</v>
      </c>
      <c r="O1612" s="54"/>
      <c r="P1612" s="54"/>
      <c r="Q1612" s="54"/>
      <c r="R1612" s="63"/>
      <c r="S1612" s="54"/>
    </row>
    <row r="1613" spans="1:19" ht="15.75" x14ac:dyDescent="0.25">
      <c r="A1613">
        <v>0</v>
      </c>
      <c r="B1613" t="s">
        <v>730</v>
      </c>
      <c r="C1613" t="b">
        <f>+B1613=E1613</f>
        <v>1</v>
      </c>
      <c r="D1613" s="35">
        <v>220978</v>
      </c>
      <c r="E1613" s="36" t="s">
        <v>730</v>
      </c>
      <c r="F1613" s="36" t="s">
        <v>388</v>
      </c>
      <c r="G1613" s="35">
        <v>1</v>
      </c>
      <c r="H1613" s="35">
        <v>2</v>
      </c>
      <c r="I1613" s="35">
        <v>2</v>
      </c>
      <c r="J1613" s="35">
        <v>17</v>
      </c>
      <c r="K1613" s="36" t="s">
        <v>648</v>
      </c>
      <c r="L1613" s="35">
        <v>17</v>
      </c>
      <c r="M1613" s="35">
        <v>22617</v>
      </c>
      <c r="N1613" s="37">
        <v>20464</v>
      </c>
      <c r="O1613" s="37"/>
      <c r="P1613" s="36" t="s">
        <v>424</v>
      </c>
      <c r="Q1613" s="35">
        <v>1</v>
      </c>
      <c r="R1613" s="61">
        <v>2943</v>
      </c>
      <c r="S1613" s="35">
        <v>2</v>
      </c>
    </row>
    <row r="1614" spans="1:19" x14ac:dyDescent="0.2">
      <c r="A1614">
        <v>0</v>
      </c>
      <c r="D1614" s="54">
        <v>230959</v>
      </c>
      <c r="E1614" s="54" t="s">
        <v>2947</v>
      </c>
      <c r="F1614" s="57" t="s">
        <v>386</v>
      </c>
      <c r="G1614" s="58"/>
      <c r="H1614" s="54"/>
      <c r="I1614" s="54"/>
      <c r="J1614" s="54"/>
      <c r="K1614" s="57" t="s">
        <v>3348</v>
      </c>
      <c r="L1614" s="54"/>
      <c r="M1614" s="54"/>
      <c r="N1614" s="37">
        <v>2484</v>
      </c>
      <c r="P1614" s="54"/>
      <c r="Q1614" s="54"/>
      <c r="R1614" s="63"/>
      <c r="S1614" s="54"/>
    </row>
    <row r="1615" spans="1:19" ht="15.75" x14ac:dyDescent="0.25">
      <c r="A1615">
        <v>0</v>
      </c>
      <c r="B1615" t="s">
        <v>1203</v>
      </c>
      <c r="C1615" t="b">
        <f>+B1615=E1615</f>
        <v>1</v>
      </c>
      <c r="D1615" s="35">
        <v>129756</v>
      </c>
      <c r="E1615" s="36" t="s">
        <v>1203</v>
      </c>
      <c r="F1615" s="36" t="s">
        <v>370</v>
      </c>
      <c r="G1615" s="35">
        <v>1</v>
      </c>
      <c r="H1615" s="35">
        <v>2</v>
      </c>
      <c r="I1615" s="35">
        <v>2</v>
      </c>
      <c r="J1615" s="35">
        <v>4</v>
      </c>
      <c r="K1615" s="36" t="s">
        <v>425</v>
      </c>
      <c r="L1615" s="35">
        <v>4</v>
      </c>
      <c r="M1615" s="35">
        <v>1775</v>
      </c>
      <c r="N1615" s="37">
        <v>1697</v>
      </c>
      <c r="O1615" s="61">
        <v>1</v>
      </c>
      <c r="P1615" s="36" t="s">
        <v>424</v>
      </c>
      <c r="Q1615" s="35">
        <v>2</v>
      </c>
      <c r="R1615" s="37"/>
      <c r="S1615" s="35">
        <v>3</v>
      </c>
    </row>
    <row r="1616" spans="1:19" ht="15.75" x14ac:dyDescent="0.25">
      <c r="A1616">
        <v>0</v>
      </c>
      <c r="B1616" t="s">
        <v>1203</v>
      </c>
      <c r="C1616" t="b">
        <f>+B1616=E1616</f>
        <v>1</v>
      </c>
      <c r="D1616" s="35">
        <v>166887</v>
      </c>
      <c r="E1616" s="36" t="s">
        <v>1203</v>
      </c>
      <c r="F1616" s="36" t="s">
        <v>374</v>
      </c>
      <c r="G1616" s="35">
        <v>1</v>
      </c>
      <c r="H1616" s="35">
        <v>2</v>
      </c>
      <c r="I1616" s="35">
        <v>2</v>
      </c>
      <c r="J1616" s="35">
        <v>5</v>
      </c>
      <c r="K1616" s="36" t="s">
        <v>425</v>
      </c>
      <c r="L1616" s="35">
        <v>5</v>
      </c>
      <c r="M1616" s="35">
        <v>6032</v>
      </c>
      <c r="N1616" s="37">
        <v>5661</v>
      </c>
      <c r="O1616" s="37"/>
      <c r="P1616" s="36" t="s">
        <v>424</v>
      </c>
      <c r="Q1616" s="35">
        <v>2</v>
      </c>
      <c r="R1616" s="37"/>
      <c r="S1616" s="35">
        <v>3</v>
      </c>
    </row>
    <row r="1617" spans="1:19" ht="15.75" x14ac:dyDescent="0.25">
      <c r="A1617">
        <v>0</v>
      </c>
      <c r="B1617" t="s">
        <v>1043</v>
      </c>
      <c r="C1617" t="b">
        <f>+B1617=E1617</f>
        <v>1</v>
      </c>
      <c r="D1617" s="35">
        <v>185536</v>
      </c>
      <c r="E1617" s="36" t="s">
        <v>1043</v>
      </c>
      <c r="F1617" s="36" t="s">
        <v>365</v>
      </c>
      <c r="G1617" s="35">
        <v>1</v>
      </c>
      <c r="H1617" s="35">
        <v>2</v>
      </c>
      <c r="I1617" s="35">
        <v>2</v>
      </c>
      <c r="J1617" s="35">
        <v>4</v>
      </c>
      <c r="K1617" s="36" t="s">
        <v>425</v>
      </c>
      <c r="L1617" s="35">
        <v>4</v>
      </c>
      <c r="M1617" s="35">
        <v>9090</v>
      </c>
      <c r="N1617" s="37">
        <v>8655</v>
      </c>
      <c r="O1617" s="61">
        <v>1</v>
      </c>
      <c r="P1617" s="36" t="s">
        <v>424</v>
      </c>
      <c r="Q1617" s="35">
        <v>2</v>
      </c>
      <c r="R1617" s="37"/>
      <c r="S1617" s="35">
        <v>3</v>
      </c>
    </row>
    <row r="1618" spans="1:19" ht="15.75" x14ac:dyDescent="0.25">
      <c r="A1618">
        <v>0</v>
      </c>
      <c r="B1618" t="s">
        <v>57</v>
      </c>
      <c r="C1618" t="b">
        <f>+B1618=E1618</f>
        <v>1</v>
      </c>
      <c r="D1618" s="35">
        <v>226806</v>
      </c>
      <c r="E1618" s="36" t="s">
        <v>57</v>
      </c>
      <c r="F1618" s="36" t="s">
        <v>366</v>
      </c>
      <c r="G1618" s="35">
        <v>1</v>
      </c>
      <c r="H1618" s="35">
        <v>2</v>
      </c>
      <c r="I1618" s="35">
        <v>2</v>
      </c>
      <c r="J1618" s="35">
        <v>12</v>
      </c>
      <c r="K1618" s="36" t="s">
        <v>425</v>
      </c>
      <c r="L1618" s="35">
        <v>12</v>
      </c>
      <c r="M1618" s="35">
        <v>3423</v>
      </c>
      <c r="N1618" s="37">
        <v>3028</v>
      </c>
      <c r="O1618" s="37"/>
      <c r="P1618" s="36" t="s">
        <v>424</v>
      </c>
      <c r="Q1618" s="35">
        <v>1</v>
      </c>
      <c r="R1618" s="61">
        <v>288</v>
      </c>
      <c r="S1618" s="35">
        <v>1</v>
      </c>
    </row>
    <row r="1619" spans="1:19" x14ac:dyDescent="0.2">
      <c r="A1619">
        <v>0</v>
      </c>
      <c r="D1619" s="54">
        <v>181330</v>
      </c>
      <c r="E1619" s="54" t="s">
        <v>2410</v>
      </c>
      <c r="F1619" s="57" t="s">
        <v>375</v>
      </c>
      <c r="G1619" s="58"/>
      <c r="H1619" s="54"/>
      <c r="I1619" s="54"/>
      <c r="J1619" s="54"/>
      <c r="K1619" s="57" t="s">
        <v>3349</v>
      </c>
      <c r="L1619" s="54"/>
      <c r="M1619" s="54"/>
      <c r="N1619" s="37">
        <v>1233</v>
      </c>
      <c r="P1619" s="54"/>
      <c r="Q1619" s="54"/>
      <c r="R1619" s="63"/>
      <c r="S1619" s="54"/>
    </row>
    <row r="1620" spans="1:19" ht="15.75" x14ac:dyDescent="0.25">
      <c r="A1620">
        <v>0</v>
      </c>
      <c r="B1620" t="s">
        <v>761</v>
      </c>
      <c r="C1620" t="b">
        <f>+B1620=E1620</f>
        <v>1</v>
      </c>
      <c r="D1620" s="35">
        <v>218353</v>
      </c>
      <c r="E1620" s="36" t="s">
        <v>761</v>
      </c>
      <c r="F1620" s="36" t="s">
        <v>382</v>
      </c>
      <c r="G1620" s="35">
        <v>1</v>
      </c>
      <c r="H1620" s="35">
        <v>2</v>
      </c>
      <c r="I1620" s="35">
        <v>2</v>
      </c>
      <c r="J1620" s="35">
        <v>7</v>
      </c>
      <c r="K1620" s="36" t="s">
        <v>425</v>
      </c>
      <c r="L1620" s="35">
        <v>7</v>
      </c>
      <c r="M1620" s="35">
        <v>7824</v>
      </c>
      <c r="N1620" s="37">
        <v>7392</v>
      </c>
      <c r="O1620" s="37"/>
      <c r="P1620" s="36" t="s">
        <v>424</v>
      </c>
      <c r="Q1620" s="35">
        <v>2</v>
      </c>
      <c r="R1620" s="37"/>
      <c r="S1620" s="35">
        <v>3</v>
      </c>
    </row>
    <row r="1621" spans="1:19" ht="15.75" x14ac:dyDescent="0.25">
      <c r="A1621">
        <v>0</v>
      </c>
      <c r="B1621" t="s">
        <v>1075</v>
      </c>
      <c r="C1621" t="b">
        <f>+B1621=E1621</f>
        <v>1</v>
      </c>
      <c r="D1621" s="35">
        <v>181312</v>
      </c>
      <c r="E1621" s="36" t="s">
        <v>1075</v>
      </c>
      <c r="F1621" s="36" t="s">
        <v>375</v>
      </c>
      <c r="G1621" s="35">
        <v>1</v>
      </c>
      <c r="H1621" s="35">
        <v>2</v>
      </c>
      <c r="I1621" s="35">
        <v>2</v>
      </c>
      <c r="J1621" s="35">
        <v>2</v>
      </c>
      <c r="K1621" s="36" t="s">
        <v>425</v>
      </c>
      <c r="L1621" s="35">
        <v>2</v>
      </c>
      <c r="M1621" s="35">
        <v>1700</v>
      </c>
      <c r="N1621" s="37">
        <v>1474</v>
      </c>
      <c r="O1621" s="37"/>
      <c r="P1621" s="36" t="s">
        <v>424</v>
      </c>
      <c r="Q1621" s="35">
        <v>1</v>
      </c>
      <c r="R1621" s="61">
        <v>365</v>
      </c>
      <c r="S1621" s="35">
        <v>1</v>
      </c>
    </row>
    <row r="1622" spans="1:19" x14ac:dyDescent="0.2">
      <c r="A1622">
        <v>0</v>
      </c>
      <c r="D1622" s="54">
        <v>481225</v>
      </c>
      <c r="E1622" s="54" t="s">
        <v>3255</v>
      </c>
      <c r="F1622" s="57" t="s">
        <v>388</v>
      </c>
      <c r="G1622" s="58"/>
      <c r="H1622" s="54"/>
      <c r="I1622" s="54"/>
      <c r="J1622" s="54"/>
      <c r="K1622" s="57" t="s">
        <v>3359</v>
      </c>
      <c r="L1622" s="54"/>
      <c r="M1622" s="54"/>
      <c r="N1622" s="37">
        <v>22</v>
      </c>
      <c r="P1622" s="54"/>
      <c r="Q1622" s="54"/>
      <c r="R1622" s="63"/>
      <c r="S1622" s="54"/>
    </row>
    <row r="1623" spans="1:19" ht="15.75" x14ac:dyDescent="0.25">
      <c r="A1623">
        <v>0</v>
      </c>
      <c r="B1623" t="s">
        <v>1636</v>
      </c>
      <c r="C1623" t="b">
        <f>+B1623=E1623</f>
        <v>1</v>
      </c>
      <c r="D1623" s="35">
        <v>107318</v>
      </c>
      <c r="E1623" s="36" t="s">
        <v>1636</v>
      </c>
      <c r="F1623" s="36" t="s">
        <v>367</v>
      </c>
      <c r="G1623" s="35">
        <v>1</v>
      </c>
      <c r="H1623" s="35">
        <v>2</v>
      </c>
      <c r="I1623" s="35">
        <v>2</v>
      </c>
      <c r="J1623" s="35">
        <v>4</v>
      </c>
      <c r="K1623" s="36" t="s">
        <v>425</v>
      </c>
      <c r="L1623" s="35">
        <v>4</v>
      </c>
      <c r="M1623" s="35">
        <v>1402</v>
      </c>
      <c r="N1623" s="37">
        <v>1069</v>
      </c>
      <c r="O1623" s="37"/>
      <c r="P1623" s="36" t="s">
        <v>424</v>
      </c>
      <c r="Q1623" s="35">
        <v>2</v>
      </c>
      <c r="R1623" s="37"/>
      <c r="S1623" s="35">
        <v>3</v>
      </c>
    </row>
    <row r="1624" spans="1:19" ht="15.75" x14ac:dyDescent="0.25">
      <c r="A1624">
        <v>0</v>
      </c>
      <c r="B1624" t="s">
        <v>550</v>
      </c>
      <c r="C1624" t="b">
        <f>+B1624=E1624</f>
        <v>1</v>
      </c>
      <c r="D1624" s="35">
        <v>239220</v>
      </c>
      <c r="E1624" s="36" t="s">
        <v>550</v>
      </c>
      <c r="F1624" s="36" t="s">
        <v>380</v>
      </c>
      <c r="G1624" s="35">
        <v>1</v>
      </c>
      <c r="H1624" s="35">
        <v>2</v>
      </c>
      <c r="I1624" s="35">
        <v>2</v>
      </c>
      <c r="J1624" s="35">
        <v>2</v>
      </c>
      <c r="K1624" s="36" t="s">
        <v>425</v>
      </c>
      <c r="L1624" s="35">
        <v>2</v>
      </c>
      <c r="M1624" s="35">
        <v>2092</v>
      </c>
      <c r="N1624" s="37">
        <v>1654</v>
      </c>
      <c r="O1624" s="37"/>
      <c r="P1624" s="36" t="s">
        <v>424</v>
      </c>
      <c r="Q1624" s="35">
        <v>2</v>
      </c>
      <c r="R1624" s="37"/>
      <c r="S1624" s="35">
        <v>3</v>
      </c>
    </row>
    <row r="1625" spans="1:19" x14ac:dyDescent="0.2">
      <c r="A1625">
        <v>0</v>
      </c>
      <c r="D1625" s="54">
        <v>157377</v>
      </c>
      <c r="E1625" s="54" t="s">
        <v>2159</v>
      </c>
      <c r="F1625" s="57" t="s">
        <v>396</v>
      </c>
      <c r="G1625" s="58"/>
      <c r="H1625" s="54"/>
      <c r="I1625" s="54"/>
      <c r="J1625" s="54"/>
      <c r="K1625" s="57" t="s">
        <v>3349</v>
      </c>
      <c r="L1625" s="54"/>
      <c r="M1625" s="54"/>
      <c r="N1625" s="37">
        <v>982</v>
      </c>
      <c r="P1625" s="54"/>
      <c r="Q1625" s="54"/>
      <c r="R1625" s="54"/>
      <c r="S1625" s="54"/>
    </row>
    <row r="1626" spans="1:19" ht="15.75" x14ac:dyDescent="0.25">
      <c r="A1626">
        <v>0</v>
      </c>
      <c r="B1626" t="e">
        <v>#N/A</v>
      </c>
      <c r="C1626" t="e">
        <f>+B1626=E1626</f>
        <v>#N/A</v>
      </c>
      <c r="D1626" s="35">
        <v>439020</v>
      </c>
      <c r="E1626" s="36" t="s">
        <v>464</v>
      </c>
      <c r="F1626" s="36" t="s">
        <v>363</v>
      </c>
      <c r="G1626" s="35">
        <v>3</v>
      </c>
      <c r="H1626" s="35">
        <v>-2</v>
      </c>
      <c r="I1626" s="35">
        <v>2</v>
      </c>
      <c r="J1626" s="35">
        <v>26</v>
      </c>
      <c r="K1626" s="36" t="s">
        <v>427</v>
      </c>
      <c r="L1626" s="35">
        <v>26</v>
      </c>
      <c r="M1626" s="35">
        <v>130</v>
      </c>
      <c r="N1626" s="44" t="s">
        <v>3359</v>
      </c>
      <c r="O1626" s="60"/>
      <c r="P1626" s="36" t="s">
        <v>424</v>
      </c>
      <c r="Q1626" s="35">
        <v>2</v>
      </c>
      <c r="R1626" s="37"/>
      <c r="S1626" s="35">
        <v>3</v>
      </c>
    </row>
    <row r="1627" spans="1:19" ht="15.75" x14ac:dyDescent="0.25">
      <c r="A1627">
        <v>0</v>
      </c>
      <c r="D1627" s="54">
        <v>178208</v>
      </c>
      <c r="E1627" s="54" t="s">
        <v>2375</v>
      </c>
      <c r="F1627" s="57" t="s">
        <v>398</v>
      </c>
      <c r="G1627" s="58"/>
      <c r="H1627" s="54"/>
      <c r="I1627" s="54"/>
      <c r="J1627" s="54"/>
      <c r="K1627" s="43" t="s">
        <v>3363</v>
      </c>
      <c r="L1627" s="54"/>
      <c r="M1627" s="54"/>
      <c r="N1627" s="37">
        <v>908</v>
      </c>
      <c r="P1627" s="54"/>
      <c r="Q1627" s="54"/>
      <c r="R1627" s="54"/>
      <c r="S1627" s="54"/>
    </row>
    <row r="1628" spans="1:19" ht="15.75" x14ac:dyDescent="0.25">
      <c r="A1628">
        <v>0</v>
      </c>
      <c r="B1628" t="s">
        <v>683</v>
      </c>
      <c r="C1628" t="b">
        <f>+B1628=E1628</f>
        <v>1</v>
      </c>
      <c r="D1628" s="35">
        <v>226833</v>
      </c>
      <c r="E1628" s="36" t="s">
        <v>683</v>
      </c>
      <c r="F1628" s="36" t="s">
        <v>366</v>
      </c>
      <c r="G1628" s="35">
        <v>1</v>
      </c>
      <c r="H1628" s="35">
        <v>2</v>
      </c>
      <c r="I1628" s="35">
        <v>2</v>
      </c>
      <c r="J1628" s="35">
        <v>19</v>
      </c>
      <c r="K1628" s="36" t="s">
        <v>432</v>
      </c>
      <c r="L1628" s="35">
        <v>19</v>
      </c>
      <c r="M1628" s="35">
        <v>5107</v>
      </c>
      <c r="N1628" s="37">
        <v>4722</v>
      </c>
      <c r="O1628" s="35">
        <v>1</v>
      </c>
      <c r="P1628" s="36" t="s">
        <v>424</v>
      </c>
      <c r="Q1628" s="35">
        <v>1</v>
      </c>
      <c r="R1628" s="61">
        <v>1337</v>
      </c>
      <c r="S1628" s="35">
        <v>1</v>
      </c>
    </row>
    <row r="1629" spans="1:19" x14ac:dyDescent="0.2">
      <c r="A1629">
        <v>0</v>
      </c>
      <c r="D1629" s="54">
        <v>143853</v>
      </c>
      <c r="E1629" s="54" t="s">
        <v>1985</v>
      </c>
      <c r="F1629" s="57" t="s">
        <v>363</v>
      </c>
      <c r="G1629" s="58"/>
      <c r="H1629" s="54"/>
      <c r="I1629" s="54"/>
      <c r="J1629" s="54"/>
      <c r="K1629" s="57" t="s">
        <v>3369</v>
      </c>
      <c r="L1629" s="54"/>
      <c r="M1629" s="54"/>
      <c r="N1629" s="37">
        <v>2692</v>
      </c>
      <c r="P1629" s="54"/>
      <c r="Q1629" s="54"/>
      <c r="R1629" s="63"/>
      <c r="S1629" s="54"/>
    </row>
    <row r="1630" spans="1:19" x14ac:dyDescent="0.2">
      <c r="A1630">
        <v>0</v>
      </c>
      <c r="D1630" s="54">
        <v>423643</v>
      </c>
      <c r="E1630" s="54" t="s">
        <v>3105</v>
      </c>
      <c r="F1630" s="57" t="s">
        <v>389</v>
      </c>
      <c r="G1630" s="58"/>
      <c r="H1630" s="54"/>
      <c r="I1630" s="54"/>
      <c r="J1630" s="54"/>
      <c r="K1630" s="57" t="s">
        <v>3369</v>
      </c>
      <c r="L1630" s="54"/>
      <c r="M1630" s="54"/>
      <c r="N1630" s="37">
        <v>2963</v>
      </c>
      <c r="P1630" s="54"/>
      <c r="Q1630" s="54"/>
      <c r="R1630" s="63"/>
      <c r="S1630" s="54"/>
    </row>
    <row r="1631" spans="1:19" x14ac:dyDescent="0.2">
      <c r="A1631">
        <v>0</v>
      </c>
      <c r="D1631" s="54">
        <v>480985</v>
      </c>
      <c r="E1631" s="54" t="s">
        <v>3252</v>
      </c>
      <c r="F1631" s="57" t="s">
        <v>397</v>
      </c>
      <c r="G1631" s="58"/>
      <c r="H1631" s="54"/>
      <c r="I1631" s="54"/>
      <c r="J1631" s="54"/>
      <c r="K1631" s="57" t="s">
        <v>3359</v>
      </c>
      <c r="L1631" s="54"/>
      <c r="M1631" s="54"/>
      <c r="N1631" s="37">
        <v>157</v>
      </c>
      <c r="P1631" s="54"/>
      <c r="Q1631" s="54"/>
      <c r="R1631" s="63"/>
      <c r="S1631" s="54"/>
    </row>
    <row r="1632" spans="1:19" x14ac:dyDescent="0.2">
      <c r="A1632">
        <v>0</v>
      </c>
      <c r="D1632" s="54">
        <v>101675</v>
      </c>
      <c r="E1632" s="54" t="s">
        <v>1719</v>
      </c>
      <c r="F1632" s="57" t="s">
        <v>395</v>
      </c>
      <c r="G1632" s="58"/>
      <c r="H1632" s="54"/>
      <c r="I1632" s="54"/>
      <c r="J1632" s="54"/>
      <c r="K1632" s="57" t="s">
        <v>3349</v>
      </c>
      <c r="L1632" s="54"/>
      <c r="M1632" s="54"/>
      <c r="N1632" s="37">
        <v>1612</v>
      </c>
      <c r="O1632" s="54"/>
      <c r="P1632" s="54"/>
      <c r="Q1632" s="54"/>
      <c r="R1632" s="63"/>
      <c r="S1632" s="54"/>
    </row>
    <row r="1633" spans="1:19" ht="15.75" x14ac:dyDescent="0.25">
      <c r="A1633">
        <v>0</v>
      </c>
      <c r="B1633" t="s">
        <v>1081</v>
      </c>
      <c r="C1633" t="b">
        <f>+B1633=E1633</f>
        <v>1</v>
      </c>
      <c r="D1633" s="35">
        <v>180373</v>
      </c>
      <c r="E1633" s="36" t="s">
        <v>1081</v>
      </c>
      <c r="F1633" s="36" t="s">
        <v>400</v>
      </c>
      <c r="G1633" s="35">
        <v>1</v>
      </c>
      <c r="H1633" s="35">
        <v>2</v>
      </c>
      <c r="I1633" s="35">
        <v>2</v>
      </c>
      <c r="J1633" s="35">
        <v>1</v>
      </c>
      <c r="K1633" s="36" t="s">
        <v>425</v>
      </c>
      <c r="L1633" s="35">
        <v>1</v>
      </c>
      <c r="M1633" s="35">
        <v>399</v>
      </c>
      <c r="N1633" s="37">
        <v>307</v>
      </c>
      <c r="O1633" s="37"/>
      <c r="P1633" s="36" t="s">
        <v>424</v>
      </c>
      <c r="Q1633" s="35">
        <v>1</v>
      </c>
      <c r="R1633" s="61">
        <v>181</v>
      </c>
      <c r="S1633" s="35">
        <v>2</v>
      </c>
    </row>
    <row r="1634" spans="1:19" ht="15.75" x14ac:dyDescent="0.25">
      <c r="A1634">
        <v>0</v>
      </c>
      <c r="B1634" t="s">
        <v>104</v>
      </c>
      <c r="C1634" t="b">
        <f>+B1634=E1634</f>
        <v>1</v>
      </c>
      <c r="D1634" s="35">
        <v>214041</v>
      </c>
      <c r="E1634" s="36" t="s">
        <v>104</v>
      </c>
      <c r="F1634" s="36" t="s">
        <v>379</v>
      </c>
      <c r="G1634" s="35">
        <v>1</v>
      </c>
      <c r="H1634" s="35">
        <v>2</v>
      </c>
      <c r="I1634" s="35">
        <v>2</v>
      </c>
      <c r="J1634" s="35">
        <v>18</v>
      </c>
      <c r="K1634" s="36" t="s">
        <v>474</v>
      </c>
      <c r="L1634" s="35">
        <v>18</v>
      </c>
      <c r="M1634" s="35">
        <v>7724</v>
      </c>
      <c r="N1634" s="37">
        <v>7389</v>
      </c>
      <c r="O1634" s="37"/>
      <c r="P1634" s="36" t="s">
        <v>424</v>
      </c>
      <c r="Q1634" s="35">
        <v>1</v>
      </c>
      <c r="R1634" s="61">
        <v>2357</v>
      </c>
      <c r="S1634" s="35">
        <v>2</v>
      </c>
    </row>
    <row r="1635" spans="1:19" x14ac:dyDescent="0.2">
      <c r="A1635">
        <v>0</v>
      </c>
      <c r="D1635" s="54">
        <v>221014</v>
      </c>
      <c r="E1635" s="54" t="s">
        <v>2880</v>
      </c>
      <c r="F1635" s="57" t="s">
        <v>388</v>
      </c>
      <c r="G1635" s="58"/>
      <c r="H1635" s="54"/>
      <c r="I1635" s="54"/>
      <c r="J1635" s="54"/>
      <c r="K1635" s="57" t="s">
        <v>3349</v>
      </c>
      <c r="L1635" s="54"/>
      <c r="M1635" s="54"/>
      <c r="N1635" s="37">
        <v>1130</v>
      </c>
      <c r="P1635" s="54"/>
      <c r="Q1635" s="54"/>
      <c r="R1635" s="63"/>
      <c r="S1635" s="54"/>
    </row>
    <row r="1636" spans="1:19" x14ac:dyDescent="0.2">
      <c r="A1636">
        <v>0</v>
      </c>
      <c r="D1636" s="54">
        <v>147244</v>
      </c>
      <c r="E1636" s="54" t="s">
        <v>2021</v>
      </c>
      <c r="F1636" s="57" t="s">
        <v>363</v>
      </c>
      <c r="G1636" s="58"/>
      <c r="H1636" s="54"/>
      <c r="I1636" s="54"/>
      <c r="J1636" s="54"/>
      <c r="K1636" s="57" t="s">
        <v>3349</v>
      </c>
      <c r="L1636" s="54"/>
      <c r="M1636" s="54"/>
      <c r="N1636" s="37">
        <v>2179</v>
      </c>
      <c r="P1636" s="54"/>
      <c r="Q1636" s="54"/>
      <c r="R1636" s="63"/>
      <c r="S1636" s="54"/>
    </row>
    <row r="1637" spans="1:19" x14ac:dyDescent="0.2">
      <c r="A1637">
        <v>0</v>
      </c>
      <c r="D1637" s="54">
        <v>118888</v>
      </c>
      <c r="E1637" s="54" t="s">
        <v>1805</v>
      </c>
      <c r="F1637" s="57" t="s">
        <v>368</v>
      </c>
      <c r="G1637" s="58"/>
      <c r="H1637" s="54"/>
      <c r="I1637" s="54"/>
      <c r="J1637" s="54"/>
      <c r="K1637" s="57" t="s">
        <v>3350</v>
      </c>
      <c r="L1637" s="54"/>
      <c r="M1637" s="54"/>
      <c r="N1637" s="37">
        <v>1490</v>
      </c>
      <c r="P1637" s="54"/>
      <c r="Q1637" s="54"/>
      <c r="R1637" s="63"/>
      <c r="S1637" s="54"/>
    </row>
    <row r="1638" spans="1:19" x14ac:dyDescent="0.2">
      <c r="A1638">
        <v>0</v>
      </c>
      <c r="D1638" s="54">
        <v>175980</v>
      </c>
      <c r="E1638" s="54" t="s">
        <v>2342</v>
      </c>
      <c r="F1638" s="57" t="s">
        <v>362</v>
      </c>
      <c r="G1638" s="58"/>
      <c r="H1638" s="54"/>
      <c r="I1638" s="54"/>
      <c r="J1638" s="54"/>
      <c r="K1638" s="57" t="s">
        <v>3348</v>
      </c>
      <c r="L1638" s="54"/>
      <c r="M1638" s="54"/>
      <c r="N1638" s="37">
        <v>781</v>
      </c>
      <c r="P1638" s="54"/>
      <c r="Q1638" s="54"/>
      <c r="R1638" s="63"/>
      <c r="S1638" s="54"/>
    </row>
    <row r="1639" spans="1:19" ht="15.75" x14ac:dyDescent="0.25">
      <c r="A1639">
        <v>0</v>
      </c>
      <c r="B1639" t="s">
        <v>549</v>
      </c>
      <c r="C1639" t="b">
        <f>+B1639=E1639</f>
        <v>1</v>
      </c>
      <c r="D1639" s="35">
        <v>239248</v>
      </c>
      <c r="E1639" s="36" t="s">
        <v>549</v>
      </c>
      <c r="F1639" s="36" t="s">
        <v>380</v>
      </c>
      <c r="G1639" s="35">
        <v>1</v>
      </c>
      <c r="H1639" s="35">
        <v>2</v>
      </c>
      <c r="I1639" s="35">
        <v>2</v>
      </c>
      <c r="J1639" s="35">
        <v>7</v>
      </c>
      <c r="K1639" s="36" t="s">
        <v>425</v>
      </c>
      <c r="L1639" s="35">
        <v>7</v>
      </c>
      <c r="M1639" s="35">
        <v>11254</v>
      </c>
      <c r="N1639" s="37">
        <v>9837</v>
      </c>
      <c r="O1639" s="53">
        <v>1</v>
      </c>
      <c r="P1639" s="36" t="s">
        <v>424</v>
      </c>
      <c r="Q1639" s="35">
        <v>2</v>
      </c>
      <c r="R1639" s="37"/>
      <c r="S1639" s="35">
        <v>3</v>
      </c>
    </row>
    <row r="1640" spans="1:19" x14ac:dyDescent="0.2">
      <c r="A1640">
        <v>0</v>
      </c>
      <c r="D1640" s="54">
        <v>239309</v>
      </c>
      <c r="E1640" s="54" t="s">
        <v>3022</v>
      </c>
      <c r="F1640" s="57" t="s">
        <v>380</v>
      </c>
      <c r="G1640" s="58"/>
      <c r="H1640" s="54"/>
      <c r="I1640" s="54"/>
      <c r="J1640" s="54"/>
      <c r="K1640" s="57" t="s">
        <v>3366</v>
      </c>
      <c r="L1640" s="54"/>
      <c r="M1640" s="54"/>
      <c r="N1640" s="37">
        <v>658</v>
      </c>
      <c r="P1640" s="54"/>
      <c r="Q1640" s="54"/>
      <c r="R1640" s="63"/>
      <c r="S1640" s="54"/>
    </row>
    <row r="1641" spans="1:19" x14ac:dyDescent="0.2">
      <c r="A1641">
        <v>0</v>
      </c>
      <c r="D1641" s="54">
        <v>239318</v>
      </c>
      <c r="E1641" s="54" t="s">
        <v>3023</v>
      </c>
      <c r="F1641" s="57" t="s">
        <v>380</v>
      </c>
      <c r="G1641" s="58"/>
      <c r="H1641" s="54"/>
      <c r="I1641" s="54"/>
      <c r="J1641" s="54"/>
      <c r="K1641" s="57" t="s">
        <v>3351</v>
      </c>
      <c r="L1641" s="54"/>
      <c r="M1641" s="54"/>
      <c r="N1641" s="37">
        <v>2464</v>
      </c>
      <c r="P1641" s="54"/>
      <c r="Q1641" s="54"/>
      <c r="R1641" s="63"/>
      <c r="S1641" s="54"/>
    </row>
    <row r="1642" spans="1:19" ht="15.75" x14ac:dyDescent="0.25">
      <c r="A1642">
        <v>0</v>
      </c>
      <c r="B1642" t="s">
        <v>1101</v>
      </c>
      <c r="C1642" t="b">
        <f>+B1642=E1642</f>
        <v>1</v>
      </c>
      <c r="D1642" s="35">
        <v>178217</v>
      </c>
      <c r="E1642" s="36" t="s">
        <v>1101</v>
      </c>
      <c r="F1642" s="36" t="s">
        <v>398</v>
      </c>
      <c r="G1642" s="35">
        <v>1</v>
      </c>
      <c r="H1642" s="35">
        <v>2</v>
      </c>
      <c r="I1642" s="35">
        <v>2</v>
      </c>
      <c r="J1642" s="35">
        <v>2</v>
      </c>
      <c r="K1642" s="36" t="s">
        <v>425</v>
      </c>
      <c r="L1642" s="35">
        <v>2</v>
      </c>
      <c r="M1642" s="35">
        <v>2900</v>
      </c>
      <c r="N1642" s="37">
        <v>3419</v>
      </c>
      <c r="O1642" s="37"/>
      <c r="P1642" s="36" t="s">
        <v>424</v>
      </c>
      <c r="Q1642" s="35">
        <v>1</v>
      </c>
      <c r="R1642" s="61">
        <v>211</v>
      </c>
      <c r="S1642" s="35">
        <v>3</v>
      </c>
    </row>
    <row r="1643" spans="1:19" x14ac:dyDescent="0.2">
      <c r="A1643">
        <v>0</v>
      </c>
      <c r="D1643" s="54">
        <v>174127</v>
      </c>
      <c r="E1643" s="54" t="s">
        <v>2323</v>
      </c>
      <c r="F1643" s="57" t="s">
        <v>393</v>
      </c>
      <c r="G1643" s="58"/>
      <c r="H1643" s="54"/>
      <c r="I1643" s="54"/>
      <c r="J1643" s="54"/>
      <c r="K1643" s="57" t="s">
        <v>3366</v>
      </c>
      <c r="L1643" s="54"/>
      <c r="M1643" s="54"/>
      <c r="N1643" s="37">
        <v>734</v>
      </c>
      <c r="P1643" s="54"/>
      <c r="Q1643" s="54"/>
      <c r="R1643" s="63"/>
      <c r="S1643" s="54"/>
    </row>
    <row r="1644" spans="1:19" ht="15.75" x14ac:dyDescent="0.25">
      <c r="A1644">
        <v>0</v>
      </c>
      <c r="B1644" t="s">
        <v>1144</v>
      </c>
      <c r="C1644" t="b">
        <f t="shared" ref="C1644:C1651" si="29">+B1644=E1644</f>
        <v>1</v>
      </c>
      <c r="D1644" s="35">
        <v>174136</v>
      </c>
      <c r="E1644" s="36" t="s">
        <v>1144</v>
      </c>
      <c r="F1644" s="36" t="s">
        <v>393</v>
      </c>
      <c r="G1644" s="35">
        <v>1</v>
      </c>
      <c r="H1644" s="35">
        <v>2</v>
      </c>
      <c r="I1644" s="35">
        <v>2</v>
      </c>
      <c r="J1644" s="35">
        <v>6</v>
      </c>
      <c r="K1644" s="36" t="s">
        <v>425</v>
      </c>
      <c r="L1644" s="35">
        <v>6</v>
      </c>
      <c r="M1644" s="35">
        <v>6305</v>
      </c>
      <c r="N1644" s="37">
        <v>5518</v>
      </c>
      <c r="O1644" s="60"/>
      <c r="P1644" s="36" t="s">
        <v>424</v>
      </c>
      <c r="Q1644" s="35">
        <v>2</v>
      </c>
      <c r="R1644" s="60"/>
      <c r="S1644" s="35">
        <v>3</v>
      </c>
    </row>
    <row r="1645" spans="1:19" ht="15.75" x14ac:dyDescent="0.25">
      <c r="A1645">
        <v>0</v>
      </c>
      <c r="B1645" t="s">
        <v>1131</v>
      </c>
      <c r="C1645" t="b">
        <f t="shared" si="29"/>
        <v>1</v>
      </c>
      <c r="D1645" s="35">
        <v>175263</v>
      </c>
      <c r="E1645" s="36" t="s">
        <v>1131</v>
      </c>
      <c r="F1645" s="36" t="s">
        <v>393</v>
      </c>
      <c r="G1645" s="35">
        <v>1</v>
      </c>
      <c r="H1645" s="35">
        <v>2</v>
      </c>
      <c r="I1645" s="35">
        <v>2</v>
      </c>
      <c r="J1645" s="35">
        <v>2</v>
      </c>
      <c r="K1645" s="36" t="s">
        <v>425</v>
      </c>
      <c r="L1645" s="35">
        <v>2</v>
      </c>
      <c r="M1645" s="35">
        <v>1936</v>
      </c>
      <c r="N1645" s="37">
        <v>1495</v>
      </c>
      <c r="O1645" s="37"/>
      <c r="P1645" s="36" t="s">
        <v>424</v>
      </c>
      <c r="Q1645" s="35">
        <v>2</v>
      </c>
      <c r="R1645" s="37"/>
      <c r="S1645" s="35">
        <v>3</v>
      </c>
    </row>
    <row r="1646" spans="1:19" ht="15.75" x14ac:dyDescent="0.25">
      <c r="A1646">
        <v>0</v>
      </c>
      <c r="B1646" t="s">
        <v>1152</v>
      </c>
      <c r="C1646" t="b">
        <f t="shared" si="29"/>
        <v>1</v>
      </c>
      <c r="D1646" s="35">
        <v>173559</v>
      </c>
      <c r="E1646" s="36" t="s">
        <v>1152</v>
      </c>
      <c r="F1646" s="36" t="s">
        <v>393</v>
      </c>
      <c r="G1646" s="35">
        <v>1</v>
      </c>
      <c r="H1646" s="35">
        <v>2</v>
      </c>
      <c r="I1646" s="35">
        <v>2</v>
      </c>
      <c r="J1646" s="35">
        <v>3</v>
      </c>
      <c r="K1646" s="36" t="s">
        <v>425</v>
      </c>
      <c r="L1646" s="35">
        <v>3</v>
      </c>
      <c r="M1646" s="35">
        <v>4727</v>
      </c>
      <c r="N1646" s="37">
        <v>4252</v>
      </c>
      <c r="O1646" s="60"/>
      <c r="P1646" s="36" t="s">
        <v>424</v>
      </c>
      <c r="Q1646" s="35">
        <v>1</v>
      </c>
      <c r="R1646" s="61">
        <v>152</v>
      </c>
      <c r="S1646" s="35">
        <v>2</v>
      </c>
    </row>
    <row r="1647" spans="1:19" ht="15.75" x14ac:dyDescent="0.25">
      <c r="A1647">
        <v>0</v>
      </c>
      <c r="B1647" t="s">
        <v>1146</v>
      </c>
      <c r="C1647" t="b">
        <f t="shared" si="29"/>
        <v>1</v>
      </c>
      <c r="D1647" s="35">
        <v>173920</v>
      </c>
      <c r="E1647" s="36" t="s">
        <v>1146</v>
      </c>
      <c r="F1647" s="36" t="s">
        <v>393</v>
      </c>
      <c r="G1647" s="35">
        <v>1</v>
      </c>
      <c r="H1647" s="35">
        <v>2</v>
      </c>
      <c r="I1647" s="35">
        <v>2</v>
      </c>
      <c r="J1647" s="35">
        <v>18</v>
      </c>
      <c r="K1647" s="36" t="s">
        <v>474</v>
      </c>
      <c r="L1647" s="35">
        <v>18</v>
      </c>
      <c r="M1647" s="35">
        <v>13422</v>
      </c>
      <c r="N1647" s="37">
        <v>13387</v>
      </c>
      <c r="O1647" s="53">
        <v>1</v>
      </c>
      <c r="P1647" s="36" t="s">
        <v>424</v>
      </c>
      <c r="Q1647" s="35">
        <v>1</v>
      </c>
      <c r="R1647" s="61">
        <v>3339</v>
      </c>
      <c r="S1647" s="35">
        <v>1</v>
      </c>
    </row>
    <row r="1648" spans="1:19" ht="15.75" x14ac:dyDescent="0.25">
      <c r="A1648">
        <v>0</v>
      </c>
      <c r="B1648" t="s">
        <v>255</v>
      </c>
      <c r="C1648" t="b">
        <f t="shared" si="29"/>
        <v>1</v>
      </c>
      <c r="D1648" s="35">
        <v>174358</v>
      </c>
      <c r="E1648" s="36" t="s">
        <v>255</v>
      </c>
      <c r="F1648" s="36" t="s">
        <v>393</v>
      </c>
      <c r="G1648" s="35">
        <v>1</v>
      </c>
      <c r="H1648" s="35">
        <v>2</v>
      </c>
      <c r="I1648" s="35">
        <v>2</v>
      </c>
      <c r="J1648" s="35">
        <v>19</v>
      </c>
      <c r="K1648" s="36" t="s">
        <v>432</v>
      </c>
      <c r="L1648" s="35">
        <v>19</v>
      </c>
      <c r="M1648" s="35">
        <v>6476</v>
      </c>
      <c r="N1648" s="37">
        <v>5801</v>
      </c>
      <c r="O1648" s="37"/>
      <c r="P1648" s="36" t="s">
        <v>424</v>
      </c>
      <c r="Q1648" s="35">
        <v>1</v>
      </c>
      <c r="R1648" s="61">
        <v>1844</v>
      </c>
      <c r="S1648" s="35">
        <v>1</v>
      </c>
    </row>
    <row r="1649" spans="1:19" ht="15.75" x14ac:dyDescent="0.25">
      <c r="A1649">
        <v>0</v>
      </c>
      <c r="B1649" t="s">
        <v>1151</v>
      </c>
      <c r="C1649" t="b">
        <f t="shared" si="29"/>
        <v>1</v>
      </c>
      <c r="D1649" s="35">
        <v>173638</v>
      </c>
      <c r="E1649" s="36" t="s">
        <v>1151</v>
      </c>
      <c r="F1649" s="36" t="s">
        <v>393</v>
      </c>
      <c r="G1649" s="35">
        <v>1</v>
      </c>
      <c r="H1649" s="35">
        <v>2</v>
      </c>
      <c r="I1649" s="35">
        <v>2</v>
      </c>
      <c r="J1649" s="35">
        <v>2</v>
      </c>
      <c r="K1649" s="36" t="s">
        <v>425</v>
      </c>
      <c r="L1649" s="35">
        <v>2</v>
      </c>
      <c r="M1649" s="35">
        <v>2257</v>
      </c>
      <c r="N1649" s="37">
        <v>1958</v>
      </c>
      <c r="O1649" s="37"/>
      <c r="P1649" s="36" t="s">
        <v>424</v>
      </c>
      <c r="Q1649" s="35">
        <v>1</v>
      </c>
      <c r="R1649" s="61">
        <v>32</v>
      </c>
      <c r="S1649" s="35">
        <v>3</v>
      </c>
    </row>
    <row r="1650" spans="1:19" ht="15.75" x14ac:dyDescent="0.25">
      <c r="A1650">
        <v>0</v>
      </c>
      <c r="B1650" t="s">
        <v>903</v>
      </c>
      <c r="C1650" t="b">
        <f t="shared" si="29"/>
        <v>1</v>
      </c>
      <c r="D1650" s="35">
        <v>200253</v>
      </c>
      <c r="E1650" s="36" t="s">
        <v>903</v>
      </c>
      <c r="F1650" s="36" t="s">
        <v>402</v>
      </c>
      <c r="G1650" s="35">
        <v>1</v>
      </c>
      <c r="H1650" s="35">
        <v>2</v>
      </c>
      <c r="I1650" s="35">
        <v>2</v>
      </c>
      <c r="J1650" s="35">
        <v>19</v>
      </c>
      <c r="K1650" s="36" t="s">
        <v>432</v>
      </c>
      <c r="L1650" s="35">
        <v>19</v>
      </c>
      <c r="M1650" s="35">
        <v>2993</v>
      </c>
      <c r="N1650" s="37">
        <v>2775</v>
      </c>
      <c r="O1650" s="37"/>
      <c r="P1650" s="36" t="s">
        <v>424</v>
      </c>
      <c r="Q1650" s="35">
        <v>1</v>
      </c>
      <c r="R1650" s="61">
        <v>661</v>
      </c>
      <c r="S1650" s="35">
        <v>2</v>
      </c>
    </row>
    <row r="1651" spans="1:19" ht="15.75" x14ac:dyDescent="0.25">
      <c r="A1651">
        <v>0</v>
      </c>
      <c r="B1651" t="s">
        <v>1554</v>
      </c>
      <c r="C1651" t="b">
        <f t="shared" si="29"/>
        <v>1</v>
      </c>
      <c r="D1651" s="35">
        <v>118912</v>
      </c>
      <c r="E1651" s="36" t="s">
        <v>1554</v>
      </c>
      <c r="F1651" s="36" t="s">
        <v>368</v>
      </c>
      <c r="G1651" s="35">
        <v>1</v>
      </c>
      <c r="H1651" s="35">
        <v>2</v>
      </c>
      <c r="I1651" s="35">
        <v>2</v>
      </c>
      <c r="J1651" s="35">
        <v>5</v>
      </c>
      <c r="K1651" s="36" t="s">
        <v>425</v>
      </c>
      <c r="L1651" s="35">
        <v>5</v>
      </c>
      <c r="M1651" s="35">
        <v>8588</v>
      </c>
      <c r="N1651" s="37">
        <v>9157</v>
      </c>
      <c r="O1651" s="37"/>
      <c r="P1651" s="36" t="s">
        <v>424</v>
      </c>
      <c r="Q1651" s="35">
        <v>2</v>
      </c>
      <c r="R1651" s="37"/>
      <c r="S1651" s="35">
        <v>3</v>
      </c>
    </row>
    <row r="1652" spans="1:19" ht="15.75" x14ac:dyDescent="0.25">
      <c r="A1652">
        <v>0</v>
      </c>
      <c r="D1652" s="54">
        <v>193247</v>
      </c>
      <c r="E1652" s="54" t="s">
        <v>2510</v>
      </c>
      <c r="F1652" s="57" t="s">
        <v>357</v>
      </c>
      <c r="G1652" s="58"/>
      <c r="H1652" s="54"/>
      <c r="I1652" s="54"/>
      <c r="J1652" s="54"/>
      <c r="K1652" s="43" t="s">
        <v>3363</v>
      </c>
      <c r="L1652" s="54"/>
      <c r="M1652" s="54"/>
      <c r="N1652" s="37">
        <v>224</v>
      </c>
      <c r="O1652" s="54"/>
      <c r="P1652" s="54"/>
      <c r="Q1652" s="54"/>
      <c r="R1652" s="63"/>
      <c r="S1652" s="54"/>
    </row>
    <row r="1653" spans="1:19" x14ac:dyDescent="0.2">
      <c r="A1653">
        <v>0</v>
      </c>
      <c r="D1653" s="54">
        <v>214069</v>
      </c>
      <c r="E1653" s="54" t="s">
        <v>2774</v>
      </c>
      <c r="F1653" s="57" t="s">
        <v>379</v>
      </c>
      <c r="G1653" s="58"/>
      <c r="H1653" s="54"/>
      <c r="I1653" s="54"/>
      <c r="J1653" s="54"/>
      <c r="K1653" s="57" t="s">
        <v>3350</v>
      </c>
      <c r="L1653" s="54"/>
      <c r="M1653" s="54"/>
      <c r="N1653" s="37">
        <v>2434</v>
      </c>
      <c r="P1653" s="54"/>
      <c r="Q1653" s="54"/>
      <c r="R1653" s="63"/>
      <c r="S1653" s="54"/>
    </row>
    <row r="1654" spans="1:19" ht="15.75" x14ac:dyDescent="0.25">
      <c r="A1654">
        <v>0</v>
      </c>
      <c r="B1654" t="s">
        <v>1553</v>
      </c>
      <c r="C1654" t="b">
        <f>+B1654=E1654</f>
        <v>1</v>
      </c>
      <c r="D1654" s="35">
        <v>118930</v>
      </c>
      <c r="E1654" s="36" t="s">
        <v>1553</v>
      </c>
      <c r="F1654" s="36" t="s">
        <v>368</v>
      </c>
      <c r="G1654" s="35">
        <v>1</v>
      </c>
      <c r="H1654" s="35">
        <v>2</v>
      </c>
      <c r="I1654" s="35">
        <v>2</v>
      </c>
      <c r="J1654" s="35">
        <v>5</v>
      </c>
      <c r="K1654" s="36" t="s">
        <v>425</v>
      </c>
      <c r="L1654" s="35">
        <v>5</v>
      </c>
      <c r="M1654" s="35">
        <v>5406</v>
      </c>
      <c r="N1654" s="37">
        <v>4671</v>
      </c>
      <c r="O1654" s="53">
        <v>1</v>
      </c>
      <c r="P1654" s="36" t="s">
        <v>424</v>
      </c>
      <c r="Q1654" s="35">
        <v>2</v>
      </c>
      <c r="R1654" s="37"/>
      <c r="S1654" s="35">
        <v>3</v>
      </c>
    </row>
    <row r="1655" spans="1:19" x14ac:dyDescent="0.2">
      <c r="A1655">
        <v>0</v>
      </c>
      <c r="D1655" s="54">
        <v>176053</v>
      </c>
      <c r="E1655" s="54" t="s">
        <v>2343</v>
      </c>
      <c r="F1655" s="57" t="s">
        <v>362</v>
      </c>
      <c r="G1655" s="58"/>
      <c r="H1655" s="54"/>
      <c r="I1655" s="54"/>
      <c r="J1655" s="54"/>
      <c r="K1655" s="57" t="s">
        <v>3356</v>
      </c>
      <c r="L1655" s="54"/>
      <c r="M1655" s="54"/>
      <c r="N1655" s="37">
        <v>4220</v>
      </c>
      <c r="P1655" s="54"/>
      <c r="Q1655" s="54"/>
      <c r="R1655" s="63"/>
      <c r="S1655" s="54"/>
    </row>
    <row r="1656" spans="1:19" ht="15.75" x14ac:dyDescent="0.25">
      <c r="A1656">
        <v>0</v>
      </c>
      <c r="B1656" t="s">
        <v>1118</v>
      </c>
      <c r="C1656" t="b">
        <f>+B1656=E1656</f>
        <v>1</v>
      </c>
      <c r="D1656" s="35">
        <v>176008</v>
      </c>
      <c r="E1656" s="36" t="s">
        <v>1118</v>
      </c>
      <c r="F1656" s="36" t="s">
        <v>362</v>
      </c>
      <c r="G1656" s="35">
        <v>1</v>
      </c>
      <c r="H1656" s="35">
        <v>2</v>
      </c>
      <c r="I1656" s="35">
        <v>2</v>
      </c>
      <c r="J1656" s="35">
        <v>2</v>
      </c>
      <c r="K1656" s="36" t="s">
        <v>425</v>
      </c>
      <c r="L1656" s="35">
        <v>2</v>
      </c>
      <c r="M1656" s="35">
        <v>3038</v>
      </c>
      <c r="N1656" s="37">
        <v>2522</v>
      </c>
      <c r="O1656" s="61">
        <v>1</v>
      </c>
      <c r="P1656" s="36" t="s">
        <v>424</v>
      </c>
      <c r="Q1656" s="35">
        <v>1</v>
      </c>
      <c r="R1656" s="61">
        <v>481</v>
      </c>
      <c r="S1656" s="35">
        <v>1</v>
      </c>
    </row>
    <row r="1657" spans="1:19" ht="15.75" x14ac:dyDescent="0.25">
      <c r="A1657">
        <v>0</v>
      </c>
      <c r="B1657" t="s">
        <v>1115</v>
      </c>
      <c r="C1657" t="b">
        <f>+B1657=E1657</f>
        <v>1</v>
      </c>
      <c r="D1657" s="35">
        <v>176071</v>
      </c>
      <c r="E1657" s="36" t="s">
        <v>1115</v>
      </c>
      <c r="F1657" s="36" t="s">
        <v>362</v>
      </c>
      <c r="G1657" s="35">
        <v>1</v>
      </c>
      <c r="H1657" s="35">
        <v>2</v>
      </c>
      <c r="I1657" s="35">
        <v>2</v>
      </c>
      <c r="J1657" s="35">
        <v>3</v>
      </c>
      <c r="K1657" s="36" t="s">
        <v>425</v>
      </c>
      <c r="L1657" s="35">
        <v>3</v>
      </c>
      <c r="M1657" s="35">
        <v>8023</v>
      </c>
      <c r="N1657" s="37">
        <v>8004</v>
      </c>
      <c r="O1657" s="61">
        <v>1</v>
      </c>
      <c r="P1657" s="36" t="s">
        <v>424</v>
      </c>
      <c r="Q1657" s="35">
        <v>1</v>
      </c>
      <c r="R1657" s="61">
        <v>908</v>
      </c>
      <c r="S1657" s="35">
        <v>1</v>
      </c>
    </row>
    <row r="1658" spans="1:19" ht="15.75" x14ac:dyDescent="0.25">
      <c r="A1658">
        <v>0</v>
      </c>
      <c r="B1658" t="s">
        <v>2</v>
      </c>
      <c r="C1658" t="b">
        <f>+B1658=E1658</f>
        <v>1</v>
      </c>
      <c r="D1658" s="35">
        <v>176080</v>
      </c>
      <c r="E1658" s="36" t="s">
        <v>2</v>
      </c>
      <c r="F1658" s="36" t="s">
        <v>362</v>
      </c>
      <c r="G1658" s="35">
        <v>1</v>
      </c>
      <c r="H1658" s="35">
        <v>2</v>
      </c>
      <c r="I1658" s="35">
        <v>1</v>
      </c>
      <c r="J1658" s="35">
        <v>15</v>
      </c>
      <c r="K1658" s="36" t="s">
        <v>529</v>
      </c>
      <c r="L1658" s="35">
        <v>51</v>
      </c>
      <c r="M1658" s="35">
        <v>17300</v>
      </c>
      <c r="N1658" s="37">
        <v>18169</v>
      </c>
      <c r="O1658" s="53">
        <v>1</v>
      </c>
      <c r="P1658" s="36" t="s">
        <v>424</v>
      </c>
      <c r="Q1658" s="35">
        <v>1</v>
      </c>
      <c r="R1658" s="61">
        <v>4274</v>
      </c>
      <c r="S1658" s="35">
        <v>2</v>
      </c>
    </row>
    <row r="1659" spans="1:19" ht="15.75" x14ac:dyDescent="0.25">
      <c r="A1659">
        <v>0</v>
      </c>
      <c r="B1659" t="s">
        <v>1117</v>
      </c>
      <c r="C1659" t="b">
        <f>+B1659=E1659</f>
        <v>1</v>
      </c>
      <c r="D1659" s="35">
        <v>176035</v>
      </c>
      <c r="E1659" s="36" t="s">
        <v>1117</v>
      </c>
      <c r="F1659" s="36" t="s">
        <v>362</v>
      </c>
      <c r="G1659" s="35">
        <v>1</v>
      </c>
      <c r="H1659" s="35">
        <v>2</v>
      </c>
      <c r="I1659" s="35">
        <v>2</v>
      </c>
      <c r="J1659" s="35">
        <v>20</v>
      </c>
      <c r="K1659" s="36" t="s">
        <v>449</v>
      </c>
      <c r="L1659" s="35">
        <v>20</v>
      </c>
      <c r="M1659" s="35">
        <v>2172</v>
      </c>
      <c r="N1659" s="37">
        <v>2277</v>
      </c>
      <c r="O1659" s="37"/>
      <c r="P1659" s="36" t="s">
        <v>424</v>
      </c>
      <c r="Q1659" s="35">
        <v>1</v>
      </c>
      <c r="R1659" s="61">
        <v>610</v>
      </c>
      <c r="S1659" s="35">
        <v>1</v>
      </c>
    </row>
    <row r="1660" spans="1:19" ht="15.75" x14ac:dyDescent="0.25">
      <c r="A1660">
        <v>0</v>
      </c>
      <c r="B1660" t="s">
        <v>1116</v>
      </c>
      <c r="C1660" t="b">
        <f>+B1660=E1660</f>
        <v>1</v>
      </c>
      <c r="D1660" s="35">
        <v>176044</v>
      </c>
      <c r="E1660" s="36" t="s">
        <v>1116</v>
      </c>
      <c r="F1660" s="36" t="s">
        <v>362</v>
      </c>
      <c r="G1660" s="35">
        <v>1</v>
      </c>
      <c r="H1660" s="35">
        <v>2</v>
      </c>
      <c r="I1660" s="35">
        <v>2</v>
      </c>
      <c r="J1660" s="35">
        <v>19</v>
      </c>
      <c r="K1660" s="36" t="s">
        <v>432</v>
      </c>
      <c r="L1660" s="35">
        <v>19</v>
      </c>
      <c r="M1660" s="35">
        <v>2281</v>
      </c>
      <c r="N1660" s="37">
        <v>1903</v>
      </c>
      <c r="O1660" s="37"/>
      <c r="P1660" s="36" t="s">
        <v>424</v>
      </c>
      <c r="Q1660" s="35">
        <v>1</v>
      </c>
      <c r="R1660" s="61">
        <v>1665</v>
      </c>
      <c r="S1660" s="35">
        <v>1</v>
      </c>
    </row>
    <row r="1661" spans="1:19" x14ac:dyDescent="0.2">
      <c r="A1661">
        <v>0</v>
      </c>
      <c r="D1661" s="54">
        <v>178244</v>
      </c>
      <c r="E1661" s="54" t="s">
        <v>2376</v>
      </c>
      <c r="F1661" s="57" t="s">
        <v>398</v>
      </c>
      <c r="G1661" s="58"/>
      <c r="H1661" s="54"/>
      <c r="I1661" s="54"/>
      <c r="J1661" s="54"/>
      <c r="K1661" s="57" t="s">
        <v>3356</v>
      </c>
      <c r="L1661" s="54"/>
      <c r="M1661" s="54"/>
      <c r="N1661" s="37">
        <v>3134</v>
      </c>
      <c r="P1661" s="54"/>
      <c r="Q1661" s="54"/>
      <c r="R1661" s="63"/>
      <c r="S1661" s="54"/>
    </row>
    <row r="1662" spans="1:19" ht="15.75" x14ac:dyDescent="0.25">
      <c r="A1662">
        <v>0</v>
      </c>
      <c r="B1662" t="s">
        <v>247</v>
      </c>
      <c r="C1662" t="b">
        <f>+B1662=E1662</f>
        <v>1</v>
      </c>
      <c r="D1662" s="35">
        <v>178341</v>
      </c>
      <c r="E1662" s="36" t="s">
        <v>247</v>
      </c>
      <c r="F1662" s="36" t="s">
        <v>398</v>
      </c>
      <c r="G1662" s="35">
        <v>1</v>
      </c>
      <c r="H1662" s="35">
        <v>2</v>
      </c>
      <c r="I1662" s="35">
        <v>2</v>
      </c>
      <c r="J1662" s="35">
        <v>22</v>
      </c>
      <c r="K1662" s="36" t="s">
        <v>437</v>
      </c>
      <c r="L1662" s="35">
        <v>22</v>
      </c>
      <c r="M1662" s="35">
        <v>4790</v>
      </c>
      <c r="N1662" s="37">
        <v>4726</v>
      </c>
      <c r="O1662" s="37"/>
      <c r="P1662" s="36" t="s">
        <v>424</v>
      </c>
      <c r="Q1662" s="35">
        <v>1</v>
      </c>
      <c r="R1662" s="61">
        <v>720</v>
      </c>
      <c r="S1662" s="35">
        <v>2</v>
      </c>
    </row>
    <row r="1663" spans="1:19" ht="15.75" x14ac:dyDescent="0.25">
      <c r="A1663">
        <v>0</v>
      </c>
      <c r="B1663" t="s">
        <v>1088</v>
      </c>
      <c r="C1663" t="b">
        <f>+B1663=E1663</f>
        <v>1</v>
      </c>
      <c r="D1663" s="35">
        <v>179566</v>
      </c>
      <c r="E1663" s="36" t="s">
        <v>1088</v>
      </c>
      <c r="F1663" s="36" t="s">
        <v>398</v>
      </c>
      <c r="G1663" s="35">
        <v>1</v>
      </c>
      <c r="H1663" s="35">
        <v>2</v>
      </c>
      <c r="I1663" s="35">
        <v>2</v>
      </c>
      <c r="J1663" s="35">
        <v>18</v>
      </c>
      <c r="K1663" s="36" t="s">
        <v>474</v>
      </c>
      <c r="L1663" s="35">
        <v>18</v>
      </c>
      <c r="M1663" s="35">
        <v>16922</v>
      </c>
      <c r="N1663" s="37">
        <v>17705</v>
      </c>
      <c r="O1663" s="37"/>
      <c r="P1663" s="36" t="s">
        <v>424</v>
      </c>
      <c r="Q1663" s="35">
        <v>1</v>
      </c>
      <c r="R1663" s="61">
        <v>3992</v>
      </c>
      <c r="S1663" s="35">
        <v>1</v>
      </c>
    </row>
    <row r="1664" spans="1:19" ht="15.75" x14ac:dyDescent="0.25">
      <c r="A1664">
        <v>0</v>
      </c>
      <c r="B1664" t="s">
        <v>1091</v>
      </c>
      <c r="C1664" t="b">
        <f>+B1664=E1664</f>
        <v>1</v>
      </c>
      <c r="D1664" s="35">
        <v>179344</v>
      </c>
      <c r="E1664" s="36" t="s">
        <v>1091</v>
      </c>
      <c r="F1664" s="36" t="s">
        <v>398</v>
      </c>
      <c r="G1664" s="35">
        <v>1</v>
      </c>
      <c r="H1664" s="35">
        <v>2</v>
      </c>
      <c r="I1664" s="35">
        <v>2</v>
      </c>
      <c r="J1664" s="35">
        <v>11</v>
      </c>
      <c r="K1664" s="36" t="s">
        <v>458</v>
      </c>
      <c r="L1664" s="35">
        <v>11</v>
      </c>
      <c r="M1664" s="35">
        <v>1646</v>
      </c>
      <c r="N1664" s="37">
        <v>1547</v>
      </c>
      <c r="O1664" s="37"/>
      <c r="P1664" s="36" t="s">
        <v>424</v>
      </c>
      <c r="Q1664" s="35">
        <v>1</v>
      </c>
      <c r="R1664" s="61">
        <v>60</v>
      </c>
      <c r="S1664" s="35">
        <v>1</v>
      </c>
    </row>
    <row r="1665" spans="1:19" ht="15.75" x14ac:dyDescent="0.25">
      <c r="A1665">
        <v>0</v>
      </c>
      <c r="B1665" t="s">
        <v>220</v>
      </c>
      <c r="C1665" t="b">
        <f>+B1665=E1665</f>
        <v>1</v>
      </c>
      <c r="D1665" s="35">
        <v>178411</v>
      </c>
      <c r="E1665" s="36" t="s">
        <v>220</v>
      </c>
      <c r="F1665" s="36" t="s">
        <v>398</v>
      </c>
      <c r="G1665" s="35">
        <v>1</v>
      </c>
      <c r="H1665" s="35">
        <v>2</v>
      </c>
      <c r="I1665" s="35">
        <v>2</v>
      </c>
      <c r="J1665" s="35">
        <v>27</v>
      </c>
      <c r="K1665" s="36" t="s">
        <v>1097</v>
      </c>
      <c r="L1665" s="35">
        <v>27</v>
      </c>
      <c r="M1665" s="35">
        <v>6404</v>
      </c>
      <c r="N1665" s="37">
        <v>7221</v>
      </c>
      <c r="O1665" s="61">
        <v>1</v>
      </c>
      <c r="P1665" s="36" t="s">
        <v>424</v>
      </c>
      <c r="Q1665" s="35">
        <v>1</v>
      </c>
      <c r="R1665" s="61">
        <v>1758</v>
      </c>
      <c r="S1665" s="35">
        <v>1</v>
      </c>
    </row>
    <row r="1666" spans="1:19" x14ac:dyDescent="0.2">
      <c r="A1666">
        <v>0</v>
      </c>
      <c r="D1666" s="54">
        <v>178369</v>
      </c>
      <c r="E1666" s="54" t="s">
        <v>2377</v>
      </c>
      <c r="F1666" s="57" t="s">
        <v>398</v>
      </c>
      <c r="G1666" s="58"/>
      <c r="H1666" s="54"/>
      <c r="I1666" s="54"/>
      <c r="J1666" s="54"/>
      <c r="K1666" s="57" t="s">
        <v>3349</v>
      </c>
      <c r="L1666" s="54"/>
      <c r="M1666" s="54"/>
      <c r="N1666" s="37">
        <v>1488</v>
      </c>
      <c r="P1666" s="54"/>
      <c r="Q1666" s="54"/>
      <c r="R1666" s="63"/>
      <c r="S1666" s="54"/>
    </row>
    <row r="1667" spans="1:19" ht="15.75" x14ac:dyDescent="0.25">
      <c r="A1667">
        <v>0</v>
      </c>
      <c r="B1667" t="s">
        <v>1100</v>
      </c>
      <c r="C1667" t="b">
        <f>+B1667=E1667</f>
        <v>1</v>
      </c>
      <c r="D1667" s="35">
        <v>178387</v>
      </c>
      <c r="E1667" s="36" t="s">
        <v>1100</v>
      </c>
      <c r="F1667" s="36" t="s">
        <v>398</v>
      </c>
      <c r="G1667" s="35">
        <v>1</v>
      </c>
      <c r="H1667" s="35">
        <v>2</v>
      </c>
      <c r="I1667" s="35">
        <v>2</v>
      </c>
      <c r="J1667" s="35">
        <v>22</v>
      </c>
      <c r="K1667" s="36" t="s">
        <v>437</v>
      </c>
      <c r="L1667" s="35">
        <v>22</v>
      </c>
      <c r="M1667" s="35">
        <v>4956</v>
      </c>
      <c r="N1667" s="37">
        <v>4717</v>
      </c>
      <c r="O1667" s="37"/>
      <c r="P1667" s="36" t="s">
        <v>424</v>
      </c>
      <c r="Q1667" s="35">
        <v>1</v>
      </c>
      <c r="R1667" s="35">
        <v>1145</v>
      </c>
      <c r="S1667" s="35">
        <v>1</v>
      </c>
    </row>
    <row r="1668" spans="1:19" x14ac:dyDescent="0.2">
      <c r="A1668">
        <v>0</v>
      </c>
      <c r="D1668" s="54">
        <v>129774</v>
      </c>
      <c r="E1668" s="54" t="s">
        <v>1876</v>
      </c>
      <c r="F1668" s="57" t="s">
        <v>370</v>
      </c>
      <c r="G1668" s="58"/>
      <c r="H1668" s="54"/>
      <c r="I1668" s="54"/>
      <c r="J1668" s="54"/>
      <c r="K1668" s="57" t="s">
        <v>3349</v>
      </c>
      <c r="L1668" s="54"/>
      <c r="M1668" s="54"/>
      <c r="N1668" s="37">
        <v>794</v>
      </c>
      <c r="O1668" s="54"/>
      <c r="P1668" s="54"/>
      <c r="Q1668" s="54"/>
      <c r="R1668" s="63"/>
      <c r="S1668" s="54"/>
    </row>
    <row r="1669" spans="1:19" ht="15.75" x14ac:dyDescent="0.25">
      <c r="A1669">
        <v>0</v>
      </c>
      <c r="B1669" t="s">
        <v>937</v>
      </c>
      <c r="C1669" t="b">
        <f t="shared" ref="C1669:C1674" si="30">+B1669=E1669</f>
        <v>1</v>
      </c>
      <c r="D1669" s="35">
        <v>198987</v>
      </c>
      <c r="E1669" s="36" t="s">
        <v>937</v>
      </c>
      <c r="F1669" s="36" t="s">
        <v>387</v>
      </c>
      <c r="G1669" s="35">
        <v>1</v>
      </c>
      <c r="H1669" s="35">
        <v>2</v>
      </c>
      <c r="I1669" s="35">
        <v>2</v>
      </c>
      <c r="J1669" s="35">
        <v>2</v>
      </c>
      <c r="K1669" s="36" t="s">
        <v>425</v>
      </c>
      <c r="L1669" s="35">
        <v>2</v>
      </c>
      <c r="M1669" s="35">
        <v>2497</v>
      </c>
      <c r="N1669" s="37">
        <v>2197</v>
      </c>
      <c r="O1669" s="37"/>
      <c r="P1669" s="36" t="s">
        <v>424</v>
      </c>
      <c r="Q1669" s="35">
        <v>2</v>
      </c>
      <c r="R1669" s="37"/>
      <c r="S1669" s="35">
        <v>3</v>
      </c>
    </row>
    <row r="1670" spans="1:19" ht="15.75" x14ac:dyDescent="0.25">
      <c r="A1670">
        <v>0</v>
      </c>
      <c r="B1670" t="s">
        <v>743</v>
      </c>
      <c r="C1670" t="b">
        <f t="shared" si="30"/>
        <v>1</v>
      </c>
      <c r="D1670" s="35">
        <v>219189</v>
      </c>
      <c r="E1670" s="36" t="s">
        <v>743</v>
      </c>
      <c r="F1670" s="36" t="s">
        <v>403</v>
      </c>
      <c r="G1670" s="35">
        <v>1</v>
      </c>
      <c r="H1670" s="35">
        <v>2</v>
      </c>
      <c r="I1670" s="35">
        <v>2</v>
      </c>
      <c r="J1670" s="35">
        <v>1</v>
      </c>
      <c r="K1670" s="36" t="s">
        <v>425</v>
      </c>
      <c r="L1670" s="35">
        <v>1</v>
      </c>
      <c r="M1670" s="35">
        <v>1018</v>
      </c>
      <c r="N1670" s="37">
        <v>1014</v>
      </c>
      <c r="O1670" s="37"/>
      <c r="P1670" s="36" t="s">
        <v>424</v>
      </c>
      <c r="Q1670" s="35">
        <v>2</v>
      </c>
      <c r="R1670" s="60"/>
      <c r="S1670" s="35">
        <v>3</v>
      </c>
    </row>
    <row r="1671" spans="1:19" ht="15.75" x14ac:dyDescent="0.25">
      <c r="A1671">
        <v>0</v>
      </c>
      <c r="B1671" t="s">
        <v>1096</v>
      </c>
      <c r="C1671" t="b">
        <f t="shared" si="30"/>
        <v>1</v>
      </c>
      <c r="D1671" s="35">
        <v>178448</v>
      </c>
      <c r="E1671" s="36" t="s">
        <v>1096</v>
      </c>
      <c r="F1671" s="36" t="s">
        <v>398</v>
      </c>
      <c r="G1671" s="35">
        <v>1</v>
      </c>
      <c r="H1671" s="35">
        <v>2</v>
      </c>
      <c r="I1671" s="35">
        <v>2</v>
      </c>
      <c r="J1671" s="35">
        <v>2</v>
      </c>
      <c r="K1671" s="36" t="s">
        <v>425</v>
      </c>
      <c r="L1671" s="35">
        <v>2</v>
      </c>
      <c r="M1671" s="35">
        <v>3793</v>
      </c>
      <c r="N1671" s="37">
        <v>3759</v>
      </c>
      <c r="O1671" s="37"/>
      <c r="P1671" s="36" t="s">
        <v>424</v>
      </c>
      <c r="Q1671" s="35">
        <v>1</v>
      </c>
      <c r="R1671" s="61">
        <v>54</v>
      </c>
      <c r="S1671" s="35">
        <v>1</v>
      </c>
    </row>
    <row r="1672" spans="1:19" ht="15.75" x14ac:dyDescent="0.25">
      <c r="A1672">
        <v>0</v>
      </c>
      <c r="B1672" t="s">
        <v>1552</v>
      </c>
      <c r="C1672" t="b">
        <f t="shared" si="30"/>
        <v>1</v>
      </c>
      <c r="D1672" s="35">
        <v>118976</v>
      </c>
      <c r="E1672" s="36" t="s">
        <v>1552</v>
      </c>
      <c r="F1672" s="36" t="s">
        <v>368</v>
      </c>
      <c r="G1672" s="35">
        <v>1</v>
      </c>
      <c r="H1672" s="35">
        <v>2</v>
      </c>
      <c r="I1672" s="35">
        <v>2</v>
      </c>
      <c r="J1672" s="35">
        <v>3</v>
      </c>
      <c r="K1672" s="36" t="s">
        <v>425</v>
      </c>
      <c r="L1672" s="35">
        <v>3</v>
      </c>
      <c r="M1672" s="35">
        <v>10742</v>
      </c>
      <c r="N1672" s="37">
        <v>9881</v>
      </c>
      <c r="O1672" s="53">
        <v>1</v>
      </c>
      <c r="P1672" s="36" t="s">
        <v>424</v>
      </c>
      <c r="Q1672" s="35">
        <v>2</v>
      </c>
      <c r="R1672" s="37"/>
      <c r="S1672" s="35">
        <v>3</v>
      </c>
    </row>
    <row r="1673" spans="1:19" ht="15.75" x14ac:dyDescent="0.25">
      <c r="A1673">
        <v>0</v>
      </c>
      <c r="B1673" t="s">
        <v>1657</v>
      </c>
      <c r="C1673" t="b">
        <f t="shared" si="30"/>
        <v>1</v>
      </c>
      <c r="D1673" s="35">
        <v>105206</v>
      </c>
      <c r="E1673" s="36" t="s">
        <v>1657</v>
      </c>
      <c r="F1673" s="36" t="s">
        <v>389</v>
      </c>
      <c r="G1673" s="35">
        <v>1</v>
      </c>
      <c r="H1673" s="35">
        <v>2</v>
      </c>
      <c r="I1673" s="35">
        <v>2</v>
      </c>
      <c r="J1673" s="35">
        <v>5</v>
      </c>
      <c r="K1673" s="36" t="s">
        <v>425</v>
      </c>
      <c r="L1673" s="35">
        <v>5</v>
      </c>
      <c r="M1673" s="35">
        <v>3601</v>
      </c>
      <c r="N1673" s="37">
        <v>2707</v>
      </c>
      <c r="O1673" s="37"/>
      <c r="P1673" s="36" t="s">
        <v>424</v>
      </c>
      <c r="Q1673" s="35">
        <v>2</v>
      </c>
      <c r="R1673" s="37"/>
      <c r="S1673" s="35">
        <v>3</v>
      </c>
    </row>
    <row r="1674" spans="1:19" ht="15.75" x14ac:dyDescent="0.25">
      <c r="A1674">
        <v>0</v>
      </c>
      <c r="B1674" t="s">
        <v>3499</v>
      </c>
      <c r="C1674" t="b">
        <f t="shared" si="30"/>
        <v>1</v>
      </c>
      <c r="D1674" s="35">
        <v>193283</v>
      </c>
      <c r="E1674" s="41" t="str">
        <f>+B1674</f>
        <v>Mohawk Valley Community College</v>
      </c>
      <c r="F1674" s="36" t="s">
        <v>357</v>
      </c>
      <c r="G1674" s="35">
        <v>1</v>
      </c>
      <c r="H1674" s="35">
        <v>2</v>
      </c>
      <c r="I1674" s="35">
        <v>2</v>
      </c>
      <c r="J1674" s="35">
        <v>3</v>
      </c>
      <c r="K1674" s="36" t="s">
        <v>425</v>
      </c>
      <c r="L1674" s="35">
        <v>3</v>
      </c>
      <c r="M1674" s="35">
        <v>5556</v>
      </c>
      <c r="N1674" s="37">
        <v>5562</v>
      </c>
      <c r="O1674" s="61">
        <v>1</v>
      </c>
      <c r="P1674" s="36" t="s">
        <v>984</v>
      </c>
      <c r="Q1674" s="35">
        <v>1</v>
      </c>
      <c r="R1674" s="61">
        <v>519</v>
      </c>
      <c r="S1674" s="35">
        <v>2</v>
      </c>
    </row>
    <row r="1675" spans="1:19" x14ac:dyDescent="0.2">
      <c r="A1675">
        <v>0</v>
      </c>
      <c r="D1675" s="54">
        <v>193292</v>
      </c>
      <c r="E1675" s="54" t="s">
        <v>2511</v>
      </c>
      <c r="F1675" s="57" t="s">
        <v>357</v>
      </c>
      <c r="G1675" s="58"/>
      <c r="H1675" s="54"/>
      <c r="I1675" s="54"/>
      <c r="J1675" s="54"/>
      <c r="K1675" s="57" t="s">
        <v>3356</v>
      </c>
      <c r="L1675" s="54"/>
      <c r="M1675" s="54"/>
      <c r="N1675" s="37">
        <v>3503</v>
      </c>
      <c r="P1675" s="54"/>
      <c r="Q1675" s="54"/>
      <c r="R1675" s="54"/>
      <c r="S1675" s="54"/>
    </row>
    <row r="1676" spans="1:19" x14ac:dyDescent="0.2">
      <c r="A1676">
        <v>0</v>
      </c>
      <c r="D1676" s="54">
        <v>147341</v>
      </c>
      <c r="E1676" s="54" t="s">
        <v>2022</v>
      </c>
      <c r="F1676" s="57" t="s">
        <v>363</v>
      </c>
      <c r="G1676" s="58"/>
      <c r="H1676" s="54"/>
      <c r="I1676" s="54"/>
      <c r="J1676" s="54"/>
      <c r="K1676" s="57" t="s">
        <v>3348</v>
      </c>
      <c r="L1676" s="54"/>
      <c r="M1676" s="54"/>
      <c r="N1676" s="37">
        <v>1248</v>
      </c>
      <c r="P1676" s="54"/>
      <c r="Q1676" s="54"/>
      <c r="R1676" s="63"/>
      <c r="S1676" s="54"/>
    </row>
    <row r="1677" spans="1:19" x14ac:dyDescent="0.2">
      <c r="A1677">
        <v>0</v>
      </c>
      <c r="D1677" s="54">
        <v>185572</v>
      </c>
      <c r="E1677" s="54" t="s">
        <v>2435</v>
      </c>
      <c r="F1677" s="57" t="s">
        <v>365</v>
      </c>
      <c r="G1677" s="58"/>
      <c r="H1677" s="54"/>
      <c r="I1677" s="54"/>
      <c r="J1677" s="54"/>
      <c r="K1677" s="57" t="s">
        <v>3356</v>
      </c>
      <c r="L1677" s="54"/>
      <c r="M1677" s="54"/>
      <c r="N1677" s="37">
        <v>5485</v>
      </c>
      <c r="P1677" s="54"/>
      <c r="Q1677" s="54"/>
      <c r="R1677" s="63"/>
      <c r="S1677" s="54"/>
    </row>
    <row r="1678" spans="1:19" ht="15.75" x14ac:dyDescent="0.25">
      <c r="A1678">
        <v>0</v>
      </c>
      <c r="B1678" t="s">
        <v>3500</v>
      </c>
      <c r="C1678" t="b">
        <f t="shared" ref="C1678:C1686" si="31">+B1678=E1678</f>
        <v>1</v>
      </c>
      <c r="D1678" s="35">
        <v>193326</v>
      </c>
      <c r="E1678" s="41" t="str">
        <f>+B1678</f>
        <v>Monroe Community College</v>
      </c>
      <c r="F1678" s="36" t="s">
        <v>357</v>
      </c>
      <c r="G1678" s="35">
        <v>1</v>
      </c>
      <c r="H1678" s="35">
        <v>2</v>
      </c>
      <c r="I1678" s="35">
        <v>2</v>
      </c>
      <c r="J1678" s="35">
        <v>7</v>
      </c>
      <c r="K1678" s="36" t="s">
        <v>425</v>
      </c>
      <c r="L1678" s="35">
        <v>7</v>
      </c>
      <c r="M1678" s="35">
        <v>14433</v>
      </c>
      <c r="N1678" s="37">
        <v>12341</v>
      </c>
      <c r="O1678" s="53">
        <v>1</v>
      </c>
      <c r="P1678" s="36" t="s">
        <v>983</v>
      </c>
      <c r="Q1678" s="35">
        <v>1</v>
      </c>
      <c r="R1678" s="35">
        <v>772</v>
      </c>
      <c r="S1678" s="35">
        <v>2</v>
      </c>
    </row>
    <row r="1679" spans="1:19" ht="15.75" x14ac:dyDescent="0.25">
      <c r="A1679">
        <v>0</v>
      </c>
      <c r="B1679" t="s">
        <v>1175</v>
      </c>
      <c r="C1679" t="b">
        <f t="shared" si="31"/>
        <v>1</v>
      </c>
      <c r="D1679" s="35">
        <v>171225</v>
      </c>
      <c r="E1679" s="36" t="s">
        <v>1175</v>
      </c>
      <c r="F1679" s="36" t="s">
        <v>361</v>
      </c>
      <c r="G1679" s="35">
        <v>1</v>
      </c>
      <c r="H1679" s="35">
        <v>2</v>
      </c>
      <c r="I1679" s="35">
        <v>2</v>
      </c>
      <c r="J1679" s="35">
        <v>4</v>
      </c>
      <c r="K1679" s="36" t="s">
        <v>425</v>
      </c>
      <c r="L1679" s="35">
        <v>4</v>
      </c>
      <c r="M1679" s="35">
        <v>2932</v>
      </c>
      <c r="N1679" s="37">
        <v>2140</v>
      </c>
      <c r="O1679" s="60"/>
      <c r="P1679" s="36" t="s">
        <v>424</v>
      </c>
      <c r="Q1679" s="35">
        <v>2</v>
      </c>
      <c r="R1679" s="37"/>
      <c r="S1679" s="35">
        <v>3</v>
      </c>
    </row>
    <row r="1680" spans="1:19" ht="15.75" x14ac:dyDescent="0.25">
      <c r="A1680">
        <v>0</v>
      </c>
      <c r="B1680" t="s">
        <v>72</v>
      </c>
      <c r="C1680" t="b">
        <f t="shared" si="31"/>
        <v>1</v>
      </c>
      <c r="D1680" s="35">
        <v>180461</v>
      </c>
      <c r="E1680" s="36" t="s">
        <v>72</v>
      </c>
      <c r="F1680" s="36" t="s">
        <v>400</v>
      </c>
      <c r="G1680" s="35">
        <v>1</v>
      </c>
      <c r="H1680" s="35">
        <v>2</v>
      </c>
      <c r="I1680" s="35">
        <v>2</v>
      </c>
      <c r="J1680" s="35">
        <v>15</v>
      </c>
      <c r="K1680" s="36" t="s">
        <v>529</v>
      </c>
      <c r="L1680" s="35">
        <v>15</v>
      </c>
      <c r="M1680" s="35">
        <v>11046</v>
      </c>
      <c r="N1680" s="37">
        <v>12834</v>
      </c>
      <c r="O1680" s="35">
        <v>1</v>
      </c>
      <c r="P1680" s="36" t="s">
        <v>424</v>
      </c>
      <c r="Q1680" s="35">
        <v>1</v>
      </c>
      <c r="R1680" s="61">
        <v>3800</v>
      </c>
      <c r="S1680" s="35">
        <v>2</v>
      </c>
    </row>
    <row r="1681" spans="1:19" ht="15.75" x14ac:dyDescent="0.25">
      <c r="A1681">
        <v>0</v>
      </c>
      <c r="B1681" t="s">
        <v>1083</v>
      </c>
      <c r="C1681" t="b">
        <f t="shared" si="31"/>
        <v>1</v>
      </c>
      <c r="D1681" s="35">
        <v>180179</v>
      </c>
      <c r="E1681" s="36" t="s">
        <v>1083</v>
      </c>
      <c r="F1681" s="36" t="s">
        <v>400</v>
      </c>
      <c r="G1681" s="35">
        <v>1</v>
      </c>
      <c r="H1681" s="35">
        <v>2</v>
      </c>
      <c r="I1681" s="35">
        <v>2</v>
      </c>
      <c r="J1681" s="35">
        <v>19</v>
      </c>
      <c r="K1681" s="36" t="s">
        <v>432</v>
      </c>
      <c r="L1681" s="35">
        <v>19</v>
      </c>
      <c r="M1681" s="35">
        <v>3142</v>
      </c>
      <c r="N1681" s="37">
        <v>4004</v>
      </c>
      <c r="O1681" s="37"/>
      <c r="P1681" s="36" t="s">
        <v>424</v>
      </c>
      <c r="Q1681" s="35">
        <v>1</v>
      </c>
      <c r="R1681" s="35">
        <v>650</v>
      </c>
      <c r="S1681" s="35">
        <v>1</v>
      </c>
    </row>
    <row r="1682" spans="1:19" ht="15.75" x14ac:dyDescent="0.25">
      <c r="A1682">
        <v>0</v>
      </c>
      <c r="B1682" t="e">
        <v>#N/A</v>
      </c>
      <c r="C1682" t="e">
        <f t="shared" si="31"/>
        <v>#N/A</v>
      </c>
      <c r="D1682" s="35">
        <v>180045</v>
      </c>
      <c r="E1682" s="36" t="s">
        <v>1085</v>
      </c>
      <c r="F1682" s="36" t="s">
        <v>400</v>
      </c>
      <c r="G1682" s="35">
        <v>1</v>
      </c>
      <c r="H1682" s="35">
        <v>-2</v>
      </c>
      <c r="I1682" s="35">
        <v>2</v>
      </c>
      <c r="J1682" s="35">
        <v>11</v>
      </c>
      <c r="K1682" s="36" t="s">
        <v>458</v>
      </c>
      <c r="L1682" s="35">
        <v>11</v>
      </c>
      <c r="M1682" s="35">
        <v>1104</v>
      </c>
      <c r="N1682" s="44" t="s">
        <v>3359</v>
      </c>
      <c r="O1682" s="37"/>
      <c r="P1682" s="36" t="s">
        <v>424</v>
      </c>
      <c r="Q1682" s="35">
        <v>1</v>
      </c>
      <c r="R1682" s="61">
        <v>650</v>
      </c>
      <c r="S1682" s="35">
        <v>1</v>
      </c>
    </row>
    <row r="1683" spans="1:19" ht="15.75" x14ac:dyDescent="0.25">
      <c r="A1683">
        <v>0</v>
      </c>
      <c r="B1683" t="s">
        <v>1080</v>
      </c>
      <c r="C1683" t="b">
        <f t="shared" si="31"/>
        <v>1</v>
      </c>
      <c r="D1683" s="35">
        <v>180522</v>
      </c>
      <c r="E1683" s="36" t="s">
        <v>1080</v>
      </c>
      <c r="F1683" s="36" t="s">
        <v>400</v>
      </c>
      <c r="G1683" s="35">
        <v>1</v>
      </c>
      <c r="H1683" s="35">
        <v>2</v>
      </c>
      <c r="I1683" s="35">
        <v>2</v>
      </c>
      <c r="J1683" s="35">
        <v>22</v>
      </c>
      <c r="K1683" s="36" t="s">
        <v>437</v>
      </c>
      <c r="L1683" s="35">
        <v>22</v>
      </c>
      <c r="M1683" s="35">
        <v>1080</v>
      </c>
      <c r="N1683" s="37">
        <v>1082</v>
      </c>
      <c r="O1683" s="37"/>
      <c r="P1683" s="36" t="s">
        <v>424</v>
      </c>
      <c r="Q1683" s="35">
        <v>1</v>
      </c>
      <c r="R1683" s="61">
        <v>355</v>
      </c>
      <c r="S1683" s="35">
        <v>1</v>
      </c>
    </row>
    <row r="1684" spans="1:19" ht="15.75" x14ac:dyDescent="0.25">
      <c r="A1684">
        <v>0</v>
      </c>
      <c r="B1684" t="s">
        <v>172</v>
      </c>
      <c r="C1684" t="b">
        <f t="shared" si="31"/>
        <v>1</v>
      </c>
      <c r="D1684" s="35">
        <v>180416</v>
      </c>
      <c r="E1684" s="36" t="s">
        <v>172</v>
      </c>
      <c r="F1684" s="36" t="s">
        <v>400</v>
      </c>
      <c r="G1684" s="35">
        <v>1</v>
      </c>
      <c r="H1684" s="35">
        <v>2</v>
      </c>
      <c r="I1684" s="35">
        <v>2</v>
      </c>
      <c r="J1684" s="35">
        <v>22</v>
      </c>
      <c r="K1684" s="36" t="s">
        <v>437</v>
      </c>
      <c r="L1684" s="35">
        <v>22</v>
      </c>
      <c r="M1684" s="35">
        <v>1999</v>
      </c>
      <c r="N1684" s="37">
        <v>1836</v>
      </c>
      <c r="O1684" s="61">
        <v>1</v>
      </c>
      <c r="P1684" s="36" t="s">
        <v>424</v>
      </c>
      <c r="Q1684" s="35">
        <v>1</v>
      </c>
      <c r="R1684" s="61">
        <v>355</v>
      </c>
      <c r="S1684" s="35">
        <v>1</v>
      </c>
    </row>
    <row r="1685" spans="1:19" ht="15.75" x14ac:dyDescent="0.25">
      <c r="A1685">
        <v>0</v>
      </c>
      <c r="B1685" t="s">
        <v>1174</v>
      </c>
      <c r="C1685" t="b">
        <f t="shared" si="31"/>
        <v>1</v>
      </c>
      <c r="D1685" s="35">
        <v>171234</v>
      </c>
      <c r="E1685" s="36" t="s">
        <v>1174</v>
      </c>
      <c r="F1685" s="36" t="s">
        <v>361</v>
      </c>
      <c r="G1685" s="35">
        <v>1</v>
      </c>
      <c r="H1685" s="35">
        <v>2</v>
      </c>
      <c r="I1685" s="35">
        <v>2</v>
      </c>
      <c r="J1685" s="35">
        <v>2</v>
      </c>
      <c r="K1685" s="36" t="s">
        <v>425</v>
      </c>
      <c r="L1685" s="35">
        <v>2</v>
      </c>
      <c r="M1685" s="35">
        <v>1276</v>
      </c>
      <c r="N1685" s="37">
        <v>1087</v>
      </c>
      <c r="O1685" s="37"/>
      <c r="P1685" s="36" t="s">
        <v>424</v>
      </c>
      <c r="Q1685" s="35">
        <v>2</v>
      </c>
      <c r="R1685" s="37"/>
      <c r="S1685" s="35">
        <v>3</v>
      </c>
    </row>
    <row r="1686" spans="1:19" ht="15.75" x14ac:dyDescent="0.25">
      <c r="A1686">
        <v>0</v>
      </c>
      <c r="B1686" t="s">
        <v>1042</v>
      </c>
      <c r="C1686" t="b">
        <f t="shared" si="31"/>
        <v>1</v>
      </c>
      <c r="D1686" s="35">
        <v>185590</v>
      </c>
      <c r="E1686" s="36" t="s">
        <v>1042</v>
      </c>
      <c r="F1686" s="36" t="s">
        <v>365</v>
      </c>
      <c r="G1686" s="35">
        <v>1</v>
      </c>
      <c r="H1686" s="35">
        <v>2</v>
      </c>
      <c r="I1686" s="35">
        <v>2</v>
      </c>
      <c r="J1686" s="35">
        <v>18</v>
      </c>
      <c r="K1686" s="36" t="s">
        <v>474</v>
      </c>
      <c r="L1686" s="35">
        <v>18</v>
      </c>
      <c r="M1686" s="35">
        <v>15103</v>
      </c>
      <c r="N1686" s="37">
        <v>16511</v>
      </c>
      <c r="O1686" s="37"/>
      <c r="P1686" s="36" t="s">
        <v>424</v>
      </c>
      <c r="Q1686" s="35">
        <v>1</v>
      </c>
      <c r="R1686" s="61">
        <v>3742</v>
      </c>
      <c r="S1686" s="35">
        <v>2</v>
      </c>
    </row>
    <row r="1687" spans="1:19" x14ac:dyDescent="0.2">
      <c r="A1687">
        <v>0</v>
      </c>
      <c r="D1687" s="54">
        <v>119058</v>
      </c>
      <c r="E1687" s="54" t="s">
        <v>1806</v>
      </c>
      <c r="F1687" s="57" t="s">
        <v>368</v>
      </c>
      <c r="G1687" s="58"/>
      <c r="H1687" s="54"/>
      <c r="I1687" s="54"/>
      <c r="J1687" s="54"/>
      <c r="K1687" s="57" t="s">
        <v>3356</v>
      </c>
      <c r="L1687" s="54"/>
      <c r="M1687" s="54"/>
      <c r="N1687" s="37">
        <v>682</v>
      </c>
      <c r="P1687" s="54"/>
      <c r="Q1687" s="54"/>
      <c r="R1687" s="63"/>
      <c r="S1687" s="54"/>
    </row>
    <row r="1688" spans="1:19" ht="15.75" x14ac:dyDescent="0.25">
      <c r="A1688">
        <v>0</v>
      </c>
      <c r="B1688" t="s">
        <v>1551</v>
      </c>
      <c r="C1688" t="b">
        <f>+B1688=E1688</f>
        <v>1</v>
      </c>
      <c r="D1688" s="35">
        <v>119067</v>
      </c>
      <c r="E1688" s="36" t="s">
        <v>1551</v>
      </c>
      <c r="F1688" s="36" t="s">
        <v>368</v>
      </c>
      <c r="G1688" s="35">
        <v>1</v>
      </c>
      <c r="H1688" s="35">
        <v>2</v>
      </c>
      <c r="I1688" s="35">
        <v>2</v>
      </c>
      <c r="J1688" s="35">
        <v>3</v>
      </c>
      <c r="K1688" s="36" t="s">
        <v>425</v>
      </c>
      <c r="L1688" s="35">
        <v>3</v>
      </c>
      <c r="M1688" s="35">
        <v>4910</v>
      </c>
      <c r="N1688" s="37">
        <v>4737</v>
      </c>
      <c r="O1688" s="53">
        <v>1</v>
      </c>
      <c r="P1688" s="36" t="s">
        <v>424</v>
      </c>
      <c r="Q1688" s="35">
        <v>2</v>
      </c>
      <c r="R1688" s="37"/>
      <c r="S1688" s="35">
        <v>3</v>
      </c>
    </row>
    <row r="1689" spans="1:19" x14ac:dyDescent="0.2">
      <c r="A1689">
        <v>0</v>
      </c>
      <c r="D1689" s="54">
        <v>127954</v>
      </c>
      <c r="E1689" s="54" t="s">
        <v>1865</v>
      </c>
      <c r="F1689" s="57" t="s">
        <v>369</v>
      </c>
      <c r="G1689" s="58"/>
      <c r="H1689" s="54"/>
      <c r="I1689" s="54"/>
      <c r="J1689" s="54"/>
      <c r="K1689" s="57" t="s">
        <v>3359</v>
      </c>
      <c r="L1689" s="54"/>
      <c r="M1689" s="54"/>
      <c r="N1689" s="37">
        <v>79</v>
      </c>
      <c r="P1689" s="54"/>
      <c r="Q1689" s="54"/>
      <c r="R1689" s="63"/>
      <c r="S1689" s="54"/>
    </row>
    <row r="1690" spans="1:19" x14ac:dyDescent="0.2">
      <c r="A1690">
        <v>0</v>
      </c>
      <c r="D1690" s="54">
        <v>436021</v>
      </c>
      <c r="E1690" s="54" t="s">
        <v>3118</v>
      </c>
      <c r="F1690" s="57" t="s">
        <v>380</v>
      </c>
      <c r="G1690" s="58"/>
      <c r="H1690" s="54"/>
      <c r="I1690" s="54"/>
      <c r="J1690" s="54"/>
      <c r="K1690" s="57" t="s">
        <v>3359</v>
      </c>
      <c r="L1690" s="54"/>
      <c r="M1690" s="54"/>
      <c r="N1690" s="37">
        <v>23</v>
      </c>
      <c r="P1690" s="54"/>
      <c r="Q1690" s="54"/>
      <c r="R1690" s="63"/>
      <c r="S1690" s="54"/>
    </row>
    <row r="1691" spans="1:19" ht="15.75" x14ac:dyDescent="0.25">
      <c r="A1691">
        <v>0</v>
      </c>
      <c r="B1691" t="s">
        <v>1217</v>
      </c>
      <c r="C1691" t="b">
        <f>+B1691=E1691</f>
        <v>1</v>
      </c>
      <c r="D1691" s="53">
        <v>163426</v>
      </c>
      <c r="E1691" s="55" t="s">
        <v>1217</v>
      </c>
      <c r="F1691" s="55" t="s">
        <v>373</v>
      </c>
      <c r="G1691" s="53">
        <v>1</v>
      </c>
      <c r="H1691" s="53">
        <v>2</v>
      </c>
      <c r="I1691" s="53">
        <v>2</v>
      </c>
      <c r="J1691" s="53">
        <v>5</v>
      </c>
      <c r="K1691" s="55" t="s">
        <v>425</v>
      </c>
      <c r="L1691" s="53">
        <v>5</v>
      </c>
      <c r="M1691" s="53">
        <v>15376</v>
      </c>
      <c r="N1691" s="37">
        <v>14919</v>
      </c>
      <c r="O1691" s="53">
        <v>1</v>
      </c>
      <c r="P1691" s="55" t="s">
        <v>424</v>
      </c>
      <c r="Q1691" s="53">
        <v>2</v>
      </c>
      <c r="R1691" s="62"/>
      <c r="S1691" s="53">
        <v>3</v>
      </c>
    </row>
    <row r="1692" spans="1:19" ht="15.75" x14ac:dyDescent="0.25">
      <c r="A1692">
        <v>0</v>
      </c>
      <c r="B1692" t="s">
        <v>936</v>
      </c>
      <c r="C1692" t="b">
        <f>+B1692=E1692</f>
        <v>1</v>
      </c>
      <c r="D1692" s="53">
        <v>199023</v>
      </c>
      <c r="E1692" s="55" t="s">
        <v>936</v>
      </c>
      <c r="F1692" s="55" t="s">
        <v>387</v>
      </c>
      <c r="G1692" s="53">
        <v>1</v>
      </c>
      <c r="H1692" s="53">
        <v>2</v>
      </c>
      <c r="I1692" s="53">
        <v>2</v>
      </c>
      <c r="J1692" s="53">
        <v>1</v>
      </c>
      <c r="K1692" s="55" t="s">
        <v>425</v>
      </c>
      <c r="L1692" s="53">
        <v>1</v>
      </c>
      <c r="M1692" s="53">
        <v>518</v>
      </c>
      <c r="N1692" s="37">
        <v>499</v>
      </c>
      <c r="O1692" s="37"/>
      <c r="P1692" s="55" t="s">
        <v>424</v>
      </c>
      <c r="Q1692" s="53">
        <v>2</v>
      </c>
      <c r="R1692" s="62"/>
      <c r="S1692" s="53">
        <v>3</v>
      </c>
    </row>
    <row r="1693" spans="1:19" ht="15.75" x14ac:dyDescent="0.25">
      <c r="A1693">
        <v>0</v>
      </c>
      <c r="B1693" t="s">
        <v>3514</v>
      </c>
      <c r="C1693" t="b">
        <f>+B1693=E1693</f>
        <v>1</v>
      </c>
      <c r="D1693" s="53">
        <v>214111</v>
      </c>
      <c r="E1693" s="56" t="str">
        <f>+B1693</f>
        <v>Montgomery County Community College</v>
      </c>
      <c r="F1693" s="55" t="s">
        <v>379</v>
      </c>
      <c r="G1693" s="53">
        <v>1</v>
      </c>
      <c r="H1693" s="53">
        <v>2</v>
      </c>
      <c r="I1693" s="53">
        <v>2</v>
      </c>
      <c r="J1693" s="53">
        <v>5</v>
      </c>
      <c r="K1693" s="55" t="s">
        <v>425</v>
      </c>
      <c r="L1693" s="53">
        <v>5</v>
      </c>
      <c r="M1693" s="53">
        <v>6910</v>
      </c>
      <c r="N1693" s="37">
        <v>7439</v>
      </c>
      <c r="O1693" s="61">
        <v>1</v>
      </c>
      <c r="P1693" s="55" t="s">
        <v>424</v>
      </c>
      <c r="Q1693" s="53">
        <v>2</v>
      </c>
      <c r="R1693" s="62"/>
      <c r="S1693" s="53">
        <v>3</v>
      </c>
    </row>
    <row r="1694" spans="1:19" ht="15.75" x14ac:dyDescent="0.25">
      <c r="A1694">
        <v>0</v>
      </c>
      <c r="B1694" t="e">
        <v>#N/A</v>
      </c>
      <c r="C1694" t="e">
        <f>+B1694=E1694</f>
        <v>#N/A</v>
      </c>
      <c r="D1694" s="53">
        <v>445009</v>
      </c>
      <c r="E1694" s="55" t="s">
        <v>443</v>
      </c>
      <c r="F1694" s="55" t="s">
        <v>379</v>
      </c>
      <c r="G1694" s="53">
        <v>1</v>
      </c>
      <c r="H1694" s="53">
        <v>-2</v>
      </c>
      <c r="I1694" s="53">
        <v>-2</v>
      </c>
      <c r="J1694" s="53">
        <v>5</v>
      </c>
      <c r="K1694" s="55" t="s">
        <v>425</v>
      </c>
      <c r="L1694" s="53">
        <v>5</v>
      </c>
      <c r="M1694" s="53">
        <v>1958</v>
      </c>
      <c r="N1694" s="44" t="s">
        <v>3359</v>
      </c>
      <c r="O1694" s="37"/>
      <c r="P1694" s="55" t="s">
        <v>424</v>
      </c>
      <c r="Q1694" s="53">
        <v>2</v>
      </c>
      <c r="R1694" s="62"/>
      <c r="S1694" s="53">
        <v>3</v>
      </c>
    </row>
    <row r="1695" spans="1:19" x14ac:dyDescent="0.2">
      <c r="A1695">
        <v>0</v>
      </c>
      <c r="D1695">
        <v>199032</v>
      </c>
      <c r="E1695" t="s">
        <v>2601</v>
      </c>
      <c r="F1695" s="42" t="s">
        <v>387</v>
      </c>
      <c r="G1695" s="40"/>
      <c r="K1695" s="42" t="s">
        <v>3351</v>
      </c>
      <c r="N1695" s="37">
        <v>749</v>
      </c>
    </row>
    <row r="1696" spans="1:19" x14ac:dyDescent="0.2">
      <c r="A1696">
        <v>0</v>
      </c>
      <c r="D1696">
        <v>166911</v>
      </c>
      <c r="E1696" t="s">
        <v>2242</v>
      </c>
      <c r="F1696" s="42" t="s">
        <v>374</v>
      </c>
      <c r="G1696" s="40"/>
      <c r="K1696" s="42" t="s">
        <v>3366</v>
      </c>
      <c r="N1696" s="37">
        <v>384</v>
      </c>
    </row>
    <row r="1697" spans="1:19" ht="15.75" x14ac:dyDescent="0.25">
      <c r="A1697">
        <v>0</v>
      </c>
      <c r="D1697">
        <v>147369</v>
      </c>
      <c r="E1697" t="s">
        <v>2023</v>
      </c>
      <c r="F1697" s="42" t="s">
        <v>363</v>
      </c>
      <c r="G1697" s="40"/>
      <c r="K1697" s="59" t="s">
        <v>3363</v>
      </c>
      <c r="N1697" s="37">
        <v>3032</v>
      </c>
    </row>
    <row r="1698" spans="1:19" x14ac:dyDescent="0.2">
      <c r="A1698">
        <v>0</v>
      </c>
      <c r="D1698">
        <v>214148</v>
      </c>
      <c r="E1698" t="s">
        <v>2775</v>
      </c>
      <c r="F1698" s="42" t="s">
        <v>379</v>
      </c>
      <c r="G1698" s="40"/>
      <c r="K1698" s="57" t="s">
        <v>3366</v>
      </c>
      <c r="N1698" s="37">
        <v>457</v>
      </c>
    </row>
    <row r="1699" spans="1:19" ht="15.75" x14ac:dyDescent="0.25">
      <c r="A1699">
        <v>0</v>
      </c>
      <c r="B1699" t="s">
        <v>1550</v>
      </c>
      <c r="C1699" t="b">
        <f>+B1699=E1699</f>
        <v>1</v>
      </c>
      <c r="D1699" s="53">
        <v>119137</v>
      </c>
      <c r="E1699" s="55" t="s">
        <v>1550</v>
      </c>
      <c r="F1699" s="55" t="s">
        <v>368</v>
      </c>
      <c r="G1699" s="53">
        <v>1</v>
      </c>
      <c r="H1699" s="53">
        <v>2</v>
      </c>
      <c r="I1699" s="53">
        <v>2</v>
      </c>
      <c r="J1699" s="53">
        <v>7</v>
      </c>
      <c r="K1699" s="55" t="s">
        <v>425</v>
      </c>
      <c r="L1699" s="53">
        <v>7</v>
      </c>
      <c r="M1699" s="53">
        <v>9316</v>
      </c>
      <c r="N1699" s="37">
        <v>8561</v>
      </c>
      <c r="O1699" s="53">
        <v>1</v>
      </c>
      <c r="P1699" s="55" t="s">
        <v>424</v>
      </c>
      <c r="Q1699" s="53">
        <v>2</v>
      </c>
      <c r="R1699" s="62"/>
      <c r="S1699" s="53">
        <v>3</v>
      </c>
    </row>
    <row r="1700" spans="1:19" ht="15.75" x14ac:dyDescent="0.25">
      <c r="A1700">
        <v>0</v>
      </c>
      <c r="B1700" t="s">
        <v>548</v>
      </c>
      <c r="C1700" t="b">
        <f>+B1700=E1700</f>
        <v>1</v>
      </c>
      <c r="D1700" s="53">
        <v>239372</v>
      </c>
      <c r="E1700" s="55" t="s">
        <v>548</v>
      </c>
      <c r="F1700" s="55" t="s">
        <v>380</v>
      </c>
      <c r="G1700" s="53">
        <v>1</v>
      </c>
      <c r="H1700" s="53">
        <v>2</v>
      </c>
      <c r="I1700" s="53">
        <v>2</v>
      </c>
      <c r="J1700" s="53">
        <v>3</v>
      </c>
      <c r="K1700" s="55" t="s">
        <v>425</v>
      </c>
      <c r="L1700" s="53">
        <v>3</v>
      </c>
      <c r="M1700" s="53">
        <v>3836</v>
      </c>
      <c r="N1700" s="37">
        <v>2959</v>
      </c>
      <c r="O1700" s="53">
        <v>1</v>
      </c>
      <c r="P1700" s="55" t="s">
        <v>424</v>
      </c>
      <c r="Q1700" s="53">
        <v>2</v>
      </c>
      <c r="R1700" s="62"/>
      <c r="S1700" s="53">
        <v>3</v>
      </c>
    </row>
    <row r="1701" spans="1:19" ht="15.75" x14ac:dyDescent="0.25">
      <c r="A1701">
        <v>0</v>
      </c>
      <c r="B1701" t="s">
        <v>1371</v>
      </c>
      <c r="C1701" t="b">
        <f>+B1701=E1701</f>
        <v>1</v>
      </c>
      <c r="D1701" s="53">
        <v>147378</v>
      </c>
      <c r="E1701" s="55" t="s">
        <v>1371</v>
      </c>
      <c r="F1701" s="55" t="s">
        <v>363</v>
      </c>
      <c r="G1701" s="53">
        <v>1</v>
      </c>
      <c r="H1701" s="53">
        <v>2</v>
      </c>
      <c r="I1701" s="53">
        <v>2</v>
      </c>
      <c r="J1701" s="53">
        <v>4</v>
      </c>
      <c r="K1701" s="55" t="s">
        <v>425</v>
      </c>
      <c r="L1701" s="53">
        <v>4</v>
      </c>
      <c r="M1701" s="53">
        <v>10953</v>
      </c>
      <c r="N1701" s="37">
        <v>9900</v>
      </c>
      <c r="O1701" s="37"/>
      <c r="P1701" s="55" t="s">
        <v>424</v>
      </c>
      <c r="Q1701" s="53">
        <v>2</v>
      </c>
      <c r="R1701" s="62"/>
      <c r="S1701" s="53">
        <v>3</v>
      </c>
    </row>
    <row r="1702" spans="1:19" x14ac:dyDescent="0.2">
      <c r="A1702">
        <v>0</v>
      </c>
      <c r="D1702">
        <v>214157</v>
      </c>
      <c r="E1702" t="s">
        <v>2776</v>
      </c>
      <c r="F1702" s="42" t="s">
        <v>379</v>
      </c>
      <c r="G1702" s="40"/>
      <c r="K1702" s="42" t="s">
        <v>3348</v>
      </c>
      <c r="N1702" s="37">
        <v>1597</v>
      </c>
    </row>
    <row r="1703" spans="1:19" ht="15.75" x14ac:dyDescent="0.25">
      <c r="A1703">
        <v>0</v>
      </c>
      <c r="B1703" t="s">
        <v>295</v>
      </c>
      <c r="C1703" t="b">
        <f>+B1703=E1703</f>
        <v>1</v>
      </c>
      <c r="D1703" s="53">
        <v>157386</v>
      </c>
      <c r="E1703" s="55" t="s">
        <v>295</v>
      </c>
      <c r="F1703" s="55" t="s">
        <v>396</v>
      </c>
      <c r="G1703" s="53">
        <v>1</v>
      </c>
      <c r="H1703" s="53">
        <v>2</v>
      </c>
      <c r="I1703" s="53">
        <v>2</v>
      </c>
      <c r="J1703" s="53">
        <v>18</v>
      </c>
      <c r="K1703" s="55" t="s">
        <v>474</v>
      </c>
      <c r="L1703" s="53">
        <v>18</v>
      </c>
      <c r="M1703" s="53">
        <v>6669</v>
      </c>
      <c r="N1703" s="37">
        <v>8401</v>
      </c>
      <c r="O1703" s="37"/>
      <c r="P1703" s="55" t="s">
        <v>424</v>
      </c>
      <c r="Q1703" s="53">
        <v>1</v>
      </c>
      <c r="R1703" s="53">
        <v>2870</v>
      </c>
      <c r="S1703" s="53">
        <v>2</v>
      </c>
    </row>
    <row r="1704" spans="1:19" x14ac:dyDescent="0.2">
      <c r="A1704">
        <v>0</v>
      </c>
      <c r="D1704">
        <v>140553</v>
      </c>
      <c r="E1704" t="s">
        <v>1956</v>
      </c>
      <c r="F1704" s="42" t="s">
        <v>359</v>
      </c>
      <c r="G1704" s="40"/>
      <c r="K1704" s="57" t="s">
        <v>3348</v>
      </c>
      <c r="N1704" s="37">
        <v>2070</v>
      </c>
    </row>
    <row r="1705" spans="1:19" x14ac:dyDescent="0.2">
      <c r="A1705">
        <v>0</v>
      </c>
      <c r="D1705">
        <v>140562</v>
      </c>
      <c r="E1705" t="s">
        <v>1957</v>
      </c>
      <c r="F1705" s="42" t="s">
        <v>359</v>
      </c>
      <c r="G1705" s="40"/>
      <c r="K1705" s="42" t="s">
        <v>3369</v>
      </c>
      <c r="N1705" s="37">
        <v>368</v>
      </c>
    </row>
    <row r="1706" spans="1:19" ht="15.75" x14ac:dyDescent="0.25">
      <c r="A1706">
        <v>0</v>
      </c>
      <c r="B1706" t="s">
        <v>1495</v>
      </c>
      <c r="C1706" t="b">
        <f>+B1706=E1706</f>
        <v>1</v>
      </c>
      <c r="D1706" s="53">
        <v>127617</v>
      </c>
      <c r="E1706" s="55" t="s">
        <v>1495</v>
      </c>
      <c r="F1706" s="55" t="s">
        <v>369</v>
      </c>
      <c r="G1706" s="53">
        <v>1</v>
      </c>
      <c r="H1706" s="53">
        <v>2</v>
      </c>
      <c r="I1706" s="53">
        <v>2</v>
      </c>
      <c r="J1706" s="53">
        <v>2</v>
      </c>
      <c r="K1706" s="36" t="s">
        <v>425</v>
      </c>
      <c r="L1706" s="53">
        <v>2</v>
      </c>
      <c r="M1706" s="53">
        <v>992</v>
      </c>
      <c r="N1706" s="37">
        <v>904</v>
      </c>
      <c r="O1706" s="37"/>
      <c r="P1706" s="55" t="s">
        <v>424</v>
      </c>
      <c r="Q1706" s="53">
        <v>2</v>
      </c>
      <c r="R1706" s="62"/>
      <c r="S1706" s="53">
        <v>3</v>
      </c>
    </row>
    <row r="1707" spans="1:19" ht="15.75" x14ac:dyDescent="0.25">
      <c r="A1707">
        <v>0</v>
      </c>
      <c r="B1707" t="s">
        <v>145</v>
      </c>
      <c r="C1707" t="b">
        <f>+B1707=E1707</f>
        <v>1</v>
      </c>
      <c r="D1707" s="53">
        <v>163453</v>
      </c>
      <c r="E1707" s="55" t="s">
        <v>145</v>
      </c>
      <c r="F1707" s="55" t="s">
        <v>373</v>
      </c>
      <c r="G1707" s="53">
        <v>1</v>
      </c>
      <c r="H1707" s="53">
        <v>2</v>
      </c>
      <c r="I1707" s="53">
        <v>2</v>
      </c>
      <c r="J1707" s="53">
        <v>17</v>
      </c>
      <c r="K1707" s="55" t="s">
        <v>648</v>
      </c>
      <c r="L1707" s="53">
        <v>17</v>
      </c>
      <c r="M1707" s="53">
        <v>6951</v>
      </c>
      <c r="N1707" s="37">
        <v>6655</v>
      </c>
      <c r="O1707" s="53">
        <v>1</v>
      </c>
      <c r="P1707" s="55" t="s">
        <v>424</v>
      </c>
      <c r="Q1707" s="53">
        <v>1</v>
      </c>
      <c r="R1707" s="53">
        <v>1736</v>
      </c>
      <c r="S1707" s="53">
        <v>1</v>
      </c>
    </row>
    <row r="1708" spans="1:19" x14ac:dyDescent="0.2">
      <c r="A1708">
        <v>0</v>
      </c>
      <c r="D1708">
        <v>154004</v>
      </c>
      <c r="E1708" t="s">
        <v>2109</v>
      </c>
      <c r="F1708" s="42" t="s">
        <v>392</v>
      </c>
      <c r="G1708" s="40"/>
      <c r="K1708" s="42" t="s">
        <v>3349</v>
      </c>
      <c r="N1708" s="37">
        <v>1760</v>
      </c>
    </row>
    <row r="1709" spans="1:19" x14ac:dyDescent="0.2">
      <c r="A1709">
        <v>0</v>
      </c>
      <c r="D1709">
        <v>218399</v>
      </c>
      <c r="E1709" t="s">
        <v>2841</v>
      </c>
      <c r="F1709" s="42" t="s">
        <v>382</v>
      </c>
      <c r="G1709" s="40"/>
      <c r="K1709" s="42" t="s">
        <v>3349</v>
      </c>
      <c r="N1709" s="37">
        <v>820</v>
      </c>
    </row>
    <row r="1710" spans="1:19" ht="15.75" x14ac:dyDescent="0.25">
      <c r="A1710">
        <v>0</v>
      </c>
      <c r="B1710" t="s">
        <v>3409</v>
      </c>
      <c r="C1710" t="b">
        <f>+B1710=E1710</f>
        <v>1</v>
      </c>
      <c r="D1710" s="53">
        <v>196051</v>
      </c>
      <c r="E1710" s="56" t="str">
        <f>+B1710</f>
        <v>Morrisville State College</v>
      </c>
      <c r="F1710" s="55" t="s">
        <v>357</v>
      </c>
      <c r="G1710" s="53">
        <v>1</v>
      </c>
      <c r="H1710" s="53">
        <v>2</v>
      </c>
      <c r="I1710" s="53">
        <v>2</v>
      </c>
      <c r="J1710" s="53">
        <v>23</v>
      </c>
      <c r="K1710" s="55" t="s">
        <v>515</v>
      </c>
      <c r="L1710" s="53">
        <v>23</v>
      </c>
      <c r="M1710" s="53">
        <v>3177</v>
      </c>
      <c r="N1710" s="37">
        <v>2813</v>
      </c>
      <c r="O1710" s="53">
        <v>1</v>
      </c>
      <c r="P1710" s="55" t="s">
        <v>41</v>
      </c>
      <c r="Q1710" s="53">
        <v>1</v>
      </c>
      <c r="R1710" s="53">
        <v>2042</v>
      </c>
      <c r="S1710" s="53">
        <v>1</v>
      </c>
    </row>
    <row r="1711" spans="1:19" ht="15.75" x14ac:dyDescent="0.25">
      <c r="A1711">
        <v>0</v>
      </c>
      <c r="B1711" t="s">
        <v>1370</v>
      </c>
      <c r="C1711" t="b">
        <f>+B1711=E1711</f>
        <v>1</v>
      </c>
      <c r="D1711" s="53">
        <v>147411</v>
      </c>
      <c r="E1711" s="55" t="s">
        <v>1370</v>
      </c>
      <c r="F1711" s="55" t="s">
        <v>363</v>
      </c>
      <c r="G1711" s="53">
        <v>1</v>
      </c>
      <c r="H1711" s="53">
        <v>2</v>
      </c>
      <c r="I1711" s="53">
        <v>2</v>
      </c>
      <c r="J1711" s="53">
        <v>4</v>
      </c>
      <c r="K1711" s="55" t="s">
        <v>425</v>
      </c>
      <c r="L1711" s="53">
        <v>4</v>
      </c>
      <c r="M1711" s="53">
        <v>2904</v>
      </c>
      <c r="N1711" s="37">
        <v>2672</v>
      </c>
      <c r="O1711" s="37"/>
      <c r="P1711" s="55" t="s">
        <v>424</v>
      </c>
      <c r="Q1711" s="53">
        <v>2</v>
      </c>
      <c r="R1711" s="62"/>
      <c r="S1711" s="53">
        <v>3</v>
      </c>
    </row>
    <row r="1712" spans="1:19" ht="15.75" x14ac:dyDescent="0.25">
      <c r="A1712">
        <v>0</v>
      </c>
      <c r="B1712" t="s">
        <v>729</v>
      </c>
      <c r="C1712" t="b">
        <f>+B1712=E1712</f>
        <v>1</v>
      </c>
      <c r="D1712" s="53">
        <v>221096</v>
      </c>
      <c r="E1712" s="55" t="s">
        <v>729</v>
      </c>
      <c r="F1712" s="55" t="s">
        <v>388</v>
      </c>
      <c r="G1712" s="53">
        <v>1</v>
      </c>
      <c r="H1712" s="53">
        <v>2</v>
      </c>
      <c r="I1712" s="53">
        <v>2</v>
      </c>
      <c r="J1712" s="53">
        <v>2</v>
      </c>
      <c r="K1712" s="55" t="s">
        <v>425</v>
      </c>
      <c r="L1712" s="53">
        <v>2</v>
      </c>
      <c r="M1712" s="53">
        <v>3531</v>
      </c>
      <c r="N1712" s="37">
        <v>2960</v>
      </c>
      <c r="O1712" s="37"/>
      <c r="P1712" s="55" t="s">
        <v>424</v>
      </c>
      <c r="Q1712" s="53">
        <v>2</v>
      </c>
      <c r="R1712" s="62"/>
      <c r="S1712" s="53">
        <v>3</v>
      </c>
    </row>
    <row r="1713" spans="1:19" ht="15.75" x14ac:dyDescent="0.25">
      <c r="A1713">
        <v>0</v>
      </c>
      <c r="B1713" t="s">
        <v>1191</v>
      </c>
      <c r="C1713" t="b">
        <f>+B1713=E1713</f>
        <v>1</v>
      </c>
      <c r="D1713" s="53">
        <v>169275</v>
      </c>
      <c r="E1713" s="55" t="s">
        <v>1191</v>
      </c>
      <c r="F1713" s="55" t="s">
        <v>361</v>
      </c>
      <c r="G1713" s="53">
        <v>1</v>
      </c>
      <c r="H1713" s="53">
        <v>2</v>
      </c>
      <c r="I1713" s="53">
        <v>2</v>
      </c>
      <c r="J1713" s="53">
        <v>3</v>
      </c>
      <c r="K1713" s="55" t="s">
        <v>425</v>
      </c>
      <c r="L1713" s="53">
        <v>3</v>
      </c>
      <c r="M1713" s="53">
        <v>6722</v>
      </c>
      <c r="N1713" s="37">
        <v>5179</v>
      </c>
      <c r="O1713" s="37"/>
      <c r="P1713" s="55" t="s">
        <v>424</v>
      </c>
      <c r="Q1713" s="53">
        <v>2</v>
      </c>
      <c r="R1713" s="62"/>
      <c r="S1713" s="53">
        <v>3</v>
      </c>
    </row>
    <row r="1714" spans="1:19" ht="15.75" x14ac:dyDescent="0.25">
      <c r="A1714">
        <v>0</v>
      </c>
      <c r="B1714" t="s">
        <v>1422</v>
      </c>
      <c r="C1714" t="b">
        <f>+B1714=E1714</f>
        <v>1</v>
      </c>
      <c r="D1714" s="53">
        <v>140599</v>
      </c>
      <c r="E1714" s="55" t="s">
        <v>1422</v>
      </c>
      <c r="F1714" s="55" t="s">
        <v>359</v>
      </c>
      <c r="G1714" s="53">
        <v>1</v>
      </c>
      <c r="H1714" s="53">
        <v>2</v>
      </c>
      <c r="I1714" s="53">
        <v>2</v>
      </c>
      <c r="J1714" s="53">
        <v>2</v>
      </c>
      <c r="K1714" s="55" t="s">
        <v>425</v>
      </c>
      <c r="L1714" s="53">
        <v>2</v>
      </c>
      <c r="M1714" s="53">
        <v>1784</v>
      </c>
      <c r="N1714" s="37">
        <v>1215</v>
      </c>
      <c r="O1714" s="37"/>
      <c r="P1714" s="55" t="s">
        <v>424</v>
      </c>
      <c r="Q1714" s="53">
        <v>2</v>
      </c>
      <c r="R1714" s="62"/>
      <c r="S1714" s="53">
        <v>3</v>
      </c>
    </row>
    <row r="1715" spans="1:19" x14ac:dyDescent="0.2">
      <c r="A1715">
        <v>0</v>
      </c>
      <c r="D1715">
        <v>214166</v>
      </c>
      <c r="E1715" t="s">
        <v>2777</v>
      </c>
      <c r="F1715" s="42" t="s">
        <v>379</v>
      </c>
      <c r="G1715" s="40"/>
      <c r="K1715" s="42" t="s">
        <v>3354</v>
      </c>
      <c r="N1715" s="37">
        <v>1496</v>
      </c>
    </row>
    <row r="1716" spans="1:19" ht="15.75" x14ac:dyDescent="0.25">
      <c r="A1716">
        <v>0</v>
      </c>
      <c r="D1716">
        <v>209241</v>
      </c>
      <c r="E1716" t="s">
        <v>2709</v>
      </c>
      <c r="F1716" s="42" t="s">
        <v>378</v>
      </c>
      <c r="G1716" s="40"/>
      <c r="K1716" s="59" t="s">
        <v>3363</v>
      </c>
      <c r="N1716" s="37">
        <v>162</v>
      </c>
    </row>
    <row r="1717" spans="1:19" x14ac:dyDescent="0.2">
      <c r="A1717">
        <v>0</v>
      </c>
      <c r="D1717">
        <v>204176</v>
      </c>
      <c r="E1717" t="s">
        <v>2661</v>
      </c>
      <c r="F1717" s="42" t="s">
        <v>383</v>
      </c>
      <c r="G1717" s="40"/>
      <c r="K1717" s="42" t="s">
        <v>3367</v>
      </c>
      <c r="N1717" s="37">
        <v>896</v>
      </c>
    </row>
    <row r="1718" spans="1:19" x14ac:dyDescent="0.2">
      <c r="A1718">
        <v>0</v>
      </c>
      <c r="D1718">
        <v>166939</v>
      </c>
      <c r="E1718" t="s">
        <v>2243</v>
      </c>
      <c r="F1718" s="42" t="s">
        <v>374</v>
      </c>
      <c r="G1718" s="40"/>
      <c r="K1718" s="42" t="s">
        <v>3348</v>
      </c>
      <c r="N1718" s="37">
        <v>2212</v>
      </c>
    </row>
    <row r="1719" spans="1:19" x14ac:dyDescent="0.2">
      <c r="A1719">
        <v>0</v>
      </c>
      <c r="D1719">
        <v>166948</v>
      </c>
      <c r="E1719" t="s">
        <v>2244</v>
      </c>
      <c r="F1719" s="42" t="s">
        <v>374</v>
      </c>
      <c r="G1719" s="40"/>
      <c r="K1719" s="42" t="s">
        <v>3349</v>
      </c>
      <c r="N1719" s="37">
        <v>1220</v>
      </c>
    </row>
    <row r="1720" spans="1:19" x14ac:dyDescent="0.2">
      <c r="A1720">
        <v>0</v>
      </c>
      <c r="D1720">
        <v>219198</v>
      </c>
      <c r="E1720" t="s">
        <v>2848</v>
      </c>
      <c r="F1720" s="42" t="s">
        <v>403</v>
      </c>
      <c r="G1720" s="40"/>
      <c r="K1720" s="42" t="s">
        <v>3349</v>
      </c>
      <c r="N1720" s="37">
        <v>877</v>
      </c>
    </row>
    <row r="1721" spans="1:19" x14ac:dyDescent="0.2">
      <c r="A1721">
        <v>0</v>
      </c>
      <c r="D1721">
        <v>239390</v>
      </c>
      <c r="E1721" t="s">
        <v>3024</v>
      </c>
      <c r="F1721" s="42" t="s">
        <v>380</v>
      </c>
      <c r="G1721" s="40"/>
      <c r="K1721" s="42" t="s">
        <v>3351</v>
      </c>
      <c r="N1721" s="37">
        <v>1230</v>
      </c>
    </row>
    <row r="1722" spans="1:19" x14ac:dyDescent="0.2">
      <c r="A1722">
        <v>0</v>
      </c>
      <c r="D1722">
        <v>154013</v>
      </c>
      <c r="E1722" t="s">
        <v>2110</v>
      </c>
      <c r="F1722" s="42" t="s">
        <v>392</v>
      </c>
      <c r="G1722" s="40"/>
      <c r="K1722" s="42" t="s">
        <v>3349</v>
      </c>
      <c r="N1722" s="37">
        <v>1294</v>
      </c>
    </row>
    <row r="1723" spans="1:19" x14ac:dyDescent="0.2">
      <c r="A1723">
        <v>0</v>
      </c>
      <c r="D1723">
        <v>199069</v>
      </c>
      <c r="E1723" t="s">
        <v>2602</v>
      </c>
      <c r="F1723" s="42" t="s">
        <v>387</v>
      </c>
      <c r="G1723" s="40"/>
      <c r="K1723" s="42" t="s">
        <v>3349</v>
      </c>
      <c r="N1723" s="37">
        <v>2183</v>
      </c>
    </row>
    <row r="1724" spans="1:19" x14ac:dyDescent="0.2">
      <c r="A1724">
        <v>0</v>
      </c>
      <c r="D1724">
        <v>193353</v>
      </c>
      <c r="E1724" t="s">
        <v>2512</v>
      </c>
      <c r="F1724" s="42" t="s">
        <v>357</v>
      </c>
      <c r="G1724" s="40"/>
      <c r="K1724" s="42" t="s">
        <v>3356</v>
      </c>
      <c r="N1724" s="37">
        <v>2101</v>
      </c>
    </row>
    <row r="1725" spans="1:19" x14ac:dyDescent="0.2">
      <c r="A1725">
        <v>0</v>
      </c>
      <c r="D1725">
        <v>119173</v>
      </c>
      <c r="E1725" t="s">
        <v>1807</v>
      </c>
      <c r="F1725" s="42" t="s">
        <v>368</v>
      </c>
      <c r="G1725" s="40"/>
      <c r="K1725" s="42" t="s">
        <v>3351</v>
      </c>
      <c r="N1725" s="37">
        <v>2806</v>
      </c>
    </row>
    <row r="1726" spans="1:19" x14ac:dyDescent="0.2">
      <c r="A1726">
        <v>0</v>
      </c>
      <c r="D1726">
        <v>163462</v>
      </c>
      <c r="E1726" t="s">
        <v>2191</v>
      </c>
      <c r="F1726" s="42" t="s">
        <v>373</v>
      </c>
      <c r="G1726" s="40"/>
      <c r="K1726" s="42" t="s">
        <v>3350</v>
      </c>
      <c r="N1726" s="37">
        <v>2035</v>
      </c>
    </row>
    <row r="1727" spans="1:19" x14ac:dyDescent="0.2">
      <c r="A1727">
        <v>0</v>
      </c>
      <c r="D1727">
        <v>204194</v>
      </c>
      <c r="E1727" t="s">
        <v>2663</v>
      </c>
      <c r="F1727" s="42" t="s">
        <v>383</v>
      </c>
      <c r="G1727" s="40"/>
      <c r="K1727" s="42" t="s">
        <v>3350</v>
      </c>
      <c r="N1727" s="37">
        <v>1886</v>
      </c>
    </row>
    <row r="1728" spans="1:19" ht="15.75" x14ac:dyDescent="0.25">
      <c r="A1728">
        <v>0</v>
      </c>
      <c r="B1728" t="s">
        <v>1202</v>
      </c>
      <c r="C1728" t="b">
        <f t="shared" ref="C1728:C1735" si="32">+B1728=E1728</f>
        <v>1</v>
      </c>
      <c r="D1728" s="53">
        <v>166957</v>
      </c>
      <c r="E1728" s="55" t="s">
        <v>1202</v>
      </c>
      <c r="F1728" s="55" t="s">
        <v>374</v>
      </c>
      <c r="G1728" s="53">
        <v>1</v>
      </c>
      <c r="H1728" s="53">
        <v>2</v>
      </c>
      <c r="I1728" s="53">
        <v>2</v>
      </c>
      <c r="J1728" s="53">
        <v>2</v>
      </c>
      <c r="K1728" s="55" t="s">
        <v>425</v>
      </c>
      <c r="L1728" s="53">
        <v>2</v>
      </c>
      <c r="M1728" s="53">
        <v>3028</v>
      </c>
      <c r="N1728" s="37">
        <v>2918</v>
      </c>
      <c r="O1728" s="37"/>
      <c r="P1728" s="55" t="s">
        <v>424</v>
      </c>
      <c r="Q1728" s="53">
        <v>2</v>
      </c>
      <c r="R1728" s="62"/>
      <c r="S1728" s="53">
        <v>3</v>
      </c>
    </row>
    <row r="1729" spans="1:19" ht="15.75" x14ac:dyDescent="0.25">
      <c r="A1729">
        <v>0</v>
      </c>
      <c r="B1729" t="s">
        <v>614</v>
      </c>
      <c r="C1729" t="b">
        <f t="shared" si="32"/>
        <v>1</v>
      </c>
      <c r="D1729" s="53">
        <v>232788</v>
      </c>
      <c r="E1729" s="55" t="s">
        <v>614</v>
      </c>
      <c r="F1729" s="55" t="s">
        <v>364</v>
      </c>
      <c r="G1729" s="53">
        <v>1</v>
      </c>
      <c r="H1729" s="53">
        <v>2</v>
      </c>
      <c r="I1729" s="53">
        <v>2</v>
      </c>
      <c r="J1729" s="53">
        <v>2</v>
      </c>
      <c r="K1729" s="55" t="s">
        <v>425</v>
      </c>
      <c r="L1729" s="53">
        <v>2</v>
      </c>
      <c r="M1729" s="53">
        <v>2205</v>
      </c>
      <c r="N1729" s="37">
        <v>1852</v>
      </c>
      <c r="O1729" s="37"/>
      <c r="P1729" s="55" t="s">
        <v>424</v>
      </c>
      <c r="Q1729" s="53">
        <v>2</v>
      </c>
      <c r="R1729" s="62"/>
      <c r="S1729" s="53">
        <v>3</v>
      </c>
    </row>
    <row r="1730" spans="1:19" ht="15.75" x14ac:dyDescent="0.25">
      <c r="A1730">
        <v>0</v>
      </c>
      <c r="B1730" t="s">
        <v>682</v>
      </c>
      <c r="C1730" t="b">
        <f t="shared" si="32"/>
        <v>1</v>
      </c>
      <c r="D1730" s="53">
        <v>226930</v>
      </c>
      <c r="E1730" s="55" t="s">
        <v>682</v>
      </c>
      <c r="F1730" s="55" t="s">
        <v>366</v>
      </c>
      <c r="G1730" s="53">
        <v>1</v>
      </c>
      <c r="H1730" s="53">
        <v>2</v>
      </c>
      <c r="I1730" s="53">
        <v>2</v>
      </c>
      <c r="J1730" s="53">
        <v>7</v>
      </c>
      <c r="K1730" s="55" t="s">
        <v>425</v>
      </c>
      <c r="L1730" s="53">
        <v>7</v>
      </c>
      <c r="M1730" s="53">
        <v>4299</v>
      </c>
      <c r="N1730" s="37">
        <v>4251</v>
      </c>
      <c r="O1730" s="37"/>
      <c r="P1730" s="55" t="s">
        <v>424</v>
      </c>
      <c r="Q1730" s="53">
        <v>2</v>
      </c>
      <c r="R1730" s="62"/>
      <c r="S1730" s="53">
        <v>3</v>
      </c>
    </row>
    <row r="1731" spans="1:19" ht="15.75" x14ac:dyDescent="0.25">
      <c r="A1731">
        <v>0</v>
      </c>
      <c r="B1731" t="s">
        <v>436</v>
      </c>
      <c r="C1731" t="b">
        <f t="shared" si="32"/>
        <v>1</v>
      </c>
      <c r="D1731" s="53">
        <v>448248</v>
      </c>
      <c r="E1731" s="55" t="s">
        <v>436</v>
      </c>
      <c r="F1731" s="55" t="s">
        <v>397</v>
      </c>
      <c r="G1731" s="53">
        <v>1</v>
      </c>
      <c r="H1731" s="53">
        <v>2</v>
      </c>
      <c r="I1731" s="53">
        <v>2</v>
      </c>
      <c r="J1731" s="53">
        <v>1</v>
      </c>
      <c r="K1731" s="55" t="s">
        <v>425</v>
      </c>
      <c r="L1731" s="53">
        <v>1</v>
      </c>
      <c r="M1731" s="53">
        <v>482</v>
      </c>
      <c r="N1731" s="37">
        <v>826</v>
      </c>
      <c r="O1731" s="61">
        <v>1</v>
      </c>
      <c r="P1731" s="55" t="s">
        <v>424</v>
      </c>
      <c r="Q1731" s="53">
        <v>2</v>
      </c>
      <c r="R1731" s="62"/>
      <c r="S1731" s="53">
        <v>3</v>
      </c>
    </row>
    <row r="1732" spans="1:19" ht="15.75" x14ac:dyDescent="0.25">
      <c r="A1732">
        <v>0</v>
      </c>
      <c r="B1732" t="s">
        <v>444</v>
      </c>
      <c r="C1732" t="b">
        <f t="shared" si="32"/>
        <v>1</v>
      </c>
      <c r="D1732" s="53">
        <v>444954</v>
      </c>
      <c r="E1732" s="55" t="s">
        <v>444</v>
      </c>
      <c r="F1732" s="55" t="s">
        <v>407</v>
      </c>
      <c r="G1732" s="53">
        <v>1</v>
      </c>
      <c r="H1732" s="53">
        <v>2</v>
      </c>
      <c r="I1732" s="53">
        <v>2</v>
      </c>
      <c r="J1732" s="53">
        <v>2</v>
      </c>
      <c r="K1732" s="55" t="s">
        <v>425</v>
      </c>
      <c r="L1732" s="53">
        <v>2</v>
      </c>
      <c r="M1732" s="53">
        <v>2205</v>
      </c>
      <c r="N1732" s="37">
        <v>1689</v>
      </c>
      <c r="O1732" s="37"/>
      <c r="P1732" s="55" t="s">
        <v>424</v>
      </c>
      <c r="Q1732" s="53">
        <v>2</v>
      </c>
      <c r="R1732" s="62"/>
      <c r="S1732" s="53">
        <v>3</v>
      </c>
    </row>
    <row r="1733" spans="1:19" ht="15.75" x14ac:dyDescent="0.25">
      <c r="A1733">
        <v>0</v>
      </c>
      <c r="B1733" t="s">
        <v>820</v>
      </c>
      <c r="C1733" t="b">
        <f t="shared" si="32"/>
        <v>1</v>
      </c>
      <c r="D1733" s="53">
        <v>209250</v>
      </c>
      <c r="E1733" s="55" t="s">
        <v>820</v>
      </c>
      <c r="F1733" s="55" t="s">
        <v>378</v>
      </c>
      <c r="G1733" s="53">
        <v>1</v>
      </c>
      <c r="H1733" s="53">
        <v>2</v>
      </c>
      <c r="I1733" s="53">
        <v>2</v>
      </c>
      <c r="J1733" s="53">
        <v>4</v>
      </c>
      <c r="K1733" s="55" t="s">
        <v>425</v>
      </c>
      <c r="L1733" s="53">
        <v>4</v>
      </c>
      <c r="M1733" s="53">
        <v>5377</v>
      </c>
      <c r="N1733" s="37">
        <v>5981</v>
      </c>
      <c r="O1733" s="37"/>
      <c r="P1733" s="55" t="s">
        <v>424</v>
      </c>
      <c r="Q1733" s="53">
        <v>2</v>
      </c>
      <c r="R1733" s="62"/>
      <c r="S1733" s="53">
        <v>3</v>
      </c>
    </row>
    <row r="1734" spans="1:19" ht="15.75" x14ac:dyDescent="0.25">
      <c r="A1734">
        <v>0</v>
      </c>
      <c r="B1734" t="s">
        <v>3457</v>
      </c>
      <c r="C1734" t="b">
        <f t="shared" si="32"/>
        <v>1</v>
      </c>
      <c r="D1734" s="53">
        <v>119164</v>
      </c>
      <c r="E1734" s="56" t="str">
        <f>+B1734</f>
        <v>Mt San Antonio College</v>
      </c>
      <c r="F1734" s="55" t="s">
        <v>368</v>
      </c>
      <c r="G1734" s="53">
        <v>1</v>
      </c>
      <c r="H1734" s="53">
        <v>2</v>
      </c>
      <c r="I1734" s="53">
        <v>2</v>
      </c>
      <c r="J1734" s="53">
        <v>4</v>
      </c>
      <c r="K1734" s="36" t="s">
        <v>425</v>
      </c>
      <c r="L1734" s="53">
        <v>4</v>
      </c>
      <c r="M1734" s="53">
        <v>17351</v>
      </c>
      <c r="N1734" s="37">
        <v>16536</v>
      </c>
      <c r="O1734" s="61">
        <v>1</v>
      </c>
      <c r="P1734" s="55" t="s">
        <v>424</v>
      </c>
      <c r="Q1734" s="53">
        <v>2</v>
      </c>
      <c r="R1734" s="62"/>
      <c r="S1734" s="53">
        <v>3</v>
      </c>
    </row>
    <row r="1735" spans="1:19" ht="15.75" x14ac:dyDescent="0.25">
      <c r="A1735">
        <v>0</v>
      </c>
      <c r="B1735" t="s">
        <v>3458</v>
      </c>
      <c r="C1735" t="b">
        <f t="shared" si="32"/>
        <v>1</v>
      </c>
      <c r="D1735" s="53">
        <v>119216</v>
      </c>
      <c r="E1735" s="56" t="str">
        <f>+B1735</f>
        <v>Mt San Jacinto Community College District</v>
      </c>
      <c r="F1735" s="55" t="s">
        <v>368</v>
      </c>
      <c r="G1735" s="53">
        <v>1</v>
      </c>
      <c r="H1735" s="53">
        <v>2</v>
      </c>
      <c r="I1735" s="53">
        <v>2</v>
      </c>
      <c r="J1735" s="53">
        <v>5</v>
      </c>
      <c r="K1735" s="55" t="s">
        <v>425</v>
      </c>
      <c r="L1735" s="53">
        <v>5</v>
      </c>
      <c r="M1735" s="53">
        <v>9021</v>
      </c>
      <c r="N1735" s="37">
        <v>8148</v>
      </c>
      <c r="O1735" s="37"/>
      <c r="P1735" s="55" t="s">
        <v>424</v>
      </c>
      <c r="Q1735" s="53">
        <v>2</v>
      </c>
      <c r="R1735" s="62"/>
      <c r="S1735" s="53">
        <v>3</v>
      </c>
    </row>
    <row r="1736" spans="1:19" x14ac:dyDescent="0.2">
      <c r="A1736">
        <v>0</v>
      </c>
      <c r="D1736">
        <v>214175</v>
      </c>
      <c r="E1736" t="s">
        <v>2778</v>
      </c>
      <c r="F1736" s="42" t="s">
        <v>379</v>
      </c>
      <c r="G1736" s="40"/>
      <c r="K1736" s="42" t="s">
        <v>3348</v>
      </c>
      <c r="N1736" s="37">
        <v>2372</v>
      </c>
    </row>
    <row r="1737" spans="1:19" ht="15.75" x14ac:dyDescent="0.25">
      <c r="A1737">
        <v>0</v>
      </c>
      <c r="D1737">
        <v>209287</v>
      </c>
      <c r="E1737" t="s">
        <v>2710</v>
      </c>
      <c r="F1737" s="42" t="s">
        <v>378</v>
      </c>
      <c r="G1737" s="40"/>
      <c r="K1737" s="59" t="s">
        <v>3363</v>
      </c>
      <c r="N1737" s="37">
        <v>675</v>
      </c>
    </row>
    <row r="1738" spans="1:19" ht="15.75" x14ac:dyDescent="0.25">
      <c r="A1738">
        <v>0</v>
      </c>
      <c r="B1738" t="s">
        <v>840</v>
      </c>
      <c r="C1738" t="b">
        <f>+B1738=E1738</f>
        <v>1</v>
      </c>
      <c r="D1738" s="53">
        <v>207236</v>
      </c>
      <c r="E1738" s="55" t="s">
        <v>840</v>
      </c>
      <c r="F1738" s="55" t="s">
        <v>377</v>
      </c>
      <c r="G1738" s="53">
        <v>1</v>
      </c>
      <c r="H1738" s="53">
        <v>2</v>
      </c>
      <c r="I1738" s="53">
        <v>2</v>
      </c>
      <c r="J1738" s="53">
        <v>2</v>
      </c>
      <c r="K1738" s="55" t="s">
        <v>425</v>
      </c>
      <c r="L1738" s="53">
        <v>2</v>
      </c>
      <c r="M1738" s="53">
        <v>1893</v>
      </c>
      <c r="N1738" s="37">
        <v>1497</v>
      </c>
      <c r="O1738" s="53">
        <v>1</v>
      </c>
      <c r="P1738" s="55" t="s">
        <v>424</v>
      </c>
      <c r="Q1738" s="53">
        <v>1</v>
      </c>
      <c r="R1738" s="53">
        <v>213</v>
      </c>
      <c r="S1738" s="53">
        <v>1</v>
      </c>
    </row>
    <row r="1739" spans="1:19" ht="15.75" x14ac:dyDescent="0.25">
      <c r="A1739">
        <v>0</v>
      </c>
      <c r="B1739" t="s">
        <v>87</v>
      </c>
      <c r="C1739" t="b">
        <f>+B1739=E1739</f>
        <v>1</v>
      </c>
      <c r="D1739" s="53">
        <v>157401</v>
      </c>
      <c r="E1739" s="55" t="s">
        <v>87</v>
      </c>
      <c r="F1739" s="55" t="s">
        <v>396</v>
      </c>
      <c r="G1739" s="53">
        <v>1</v>
      </c>
      <c r="H1739" s="53">
        <v>2</v>
      </c>
      <c r="I1739" s="53">
        <v>2</v>
      </c>
      <c r="J1739" s="53">
        <v>18</v>
      </c>
      <c r="K1739" s="36" t="s">
        <v>474</v>
      </c>
      <c r="L1739" s="53">
        <v>18</v>
      </c>
      <c r="M1739" s="53">
        <v>8491</v>
      </c>
      <c r="N1739" s="37">
        <v>9046</v>
      </c>
      <c r="O1739" s="53">
        <v>1</v>
      </c>
      <c r="P1739" s="55" t="s">
        <v>424</v>
      </c>
      <c r="Q1739" s="53">
        <v>1</v>
      </c>
      <c r="R1739" s="53">
        <v>2947</v>
      </c>
      <c r="S1739" s="53">
        <v>2</v>
      </c>
    </row>
    <row r="1740" spans="1:19" ht="15.75" x14ac:dyDescent="0.25">
      <c r="A1740">
        <v>0</v>
      </c>
      <c r="B1740" t="s">
        <v>1173</v>
      </c>
      <c r="C1740" t="b">
        <f>+B1740=E1740</f>
        <v>1</v>
      </c>
      <c r="D1740" s="53">
        <v>171304</v>
      </c>
      <c r="E1740" s="55" t="s">
        <v>1173</v>
      </c>
      <c r="F1740" s="55" t="s">
        <v>361</v>
      </c>
      <c r="G1740" s="53">
        <v>1</v>
      </c>
      <c r="H1740" s="53">
        <v>2</v>
      </c>
      <c r="I1740" s="53">
        <v>2</v>
      </c>
      <c r="J1740" s="53">
        <v>6</v>
      </c>
      <c r="K1740" s="55" t="s">
        <v>425</v>
      </c>
      <c r="L1740" s="53">
        <v>6</v>
      </c>
      <c r="M1740" s="53">
        <v>3236</v>
      </c>
      <c r="N1740" s="37">
        <v>2771</v>
      </c>
      <c r="O1740" s="37"/>
      <c r="P1740" s="55" t="s">
        <v>424</v>
      </c>
      <c r="Q1740" s="53">
        <v>2</v>
      </c>
      <c r="R1740" s="62"/>
      <c r="S1740" s="53">
        <v>3</v>
      </c>
    </row>
    <row r="1741" spans="1:19" x14ac:dyDescent="0.2">
      <c r="A1741">
        <v>0</v>
      </c>
      <c r="D1741">
        <v>204264</v>
      </c>
      <c r="E1741" t="s">
        <v>2665</v>
      </c>
      <c r="F1741" s="42" t="s">
        <v>383</v>
      </c>
      <c r="G1741" s="40"/>
      <c r="K1741" s="42" t="s">
        <v>3350</v>
      </c>
      <c r="N1741" s="37">
        <v>1754</v>
      </c>
    </row>
    <row r="1742" spans="1:19" ht="15.75" x14ac:dyDescent="0.25">
      <c r="A1742">
        <v>0</v>
      </c>
      <c r="B1742" t="s">
        <v>1549</v>
      </c>
      <c r="C1742" t="b">
        <f>+B1742=E1742</f>
        <v>1</v>
      </c>
      <c r="D1742" s="53">
        <v>119331</v>
      </c>
      <c r="E1742" s="55" t="s">
        <v>1549</v>
      </c>
      <c r="F1742" s="55" t="s">
        <v>368</v>
      </c>
      <c r="G1742" s="53">
        <v>1</v>
      </c>
      <c r="H1742" s="53">
        <v>2</v>
      </c>
      <c r="I1742" s="53">
        <v>2</v>
      </c>
      <c r="J1742" s="53">
        <v>7</v>
      </c>
      <c r="K1742" s="55" t="s">
        <v>425</v>
      </c>
      <c r="L1742" s="53">
        <v>7</v>
      </c>
      <c r="M1742" s="53">
        <v>3279</v>
      </c>
      <c r="N1742" s="37">
        <v>3696</v>
      </c>
      <c r="O1742" s="53">
        <v>1</v>
      </c>
      <c r="P1742" s="55" t="s">
        <v>424</v>
      </c>
      <c r="Q1742" s="53">
        <v>2</v>
      </c>
      <c r="R1742" s="62"/>
      <c r="S1742" s="53">
        <v>3</v>
      </c>
    </row>
    <row r="1743" spans="1:19" x14ac:dyDescent="0.2">
      <c r="A1743">
        <v>0</v>
      </c>
      <c r="D1743">
        <v>127653</v>
      </c>
      <c r="E1743" t="s">
        <v>1862</v>
      </c>
      <c r="F1743" s="42" t="s">
        <v>369</v>
      </c>
      <c r="G1743" s="40"/>
      <c r="K1743" s="42" t="s">
        <v>3356</v>
      </c>
      <c r="N1743" s="37">
        <v>873</v>
      </c>
    </row>
    <row r="1744" spans="1:19" ht="15.75" x14ac:dyDescent="0.25">
      <c r="A1744">
        <v>0</v>
      </c>
      <c r="B1744" t="s">
        <v>935</v>
      </c>
      <c r="C1744" t="b">
        <f>+B1744=E1744</f>
        <v>1</v>
      </c>
      <c r="D1744" s="53">
        <v>199087</v>
      </c>
      <c r="E1744" s="55" t="s">
        <v>935</v>
      </c>
      <c r="F1744" s="55" t="s">
        <v>387</v>
      </c>
      <c r="G1744" s="53">
        <v>1</v>
      </c>
      <c r="H1744" s="53">
        <v>2</v>
      </c>
      <c r="I1744" s="53">
        <v>2</v>
      </c>
      <c r="J1744" s="53">
        <v>2</v>
      </c>
      <c r="K1744" s="55" t="s">
        <v>425</v>
      </c>
      <c r="L1744" s="53">
        <v>2</v>
      </c>
      <c r="M1744" s="53">
        <v>1912</v>
      </c>
      <c r="N1744" s="37">
        <v>2121</v>
      </c>
      <c r="O1744" s="37"/>
      <c r="P1744" s="55" t="s">
        <v>424</v>
      </c>
      <c r="Q1744" s="53">
        <v>2</v>
      </c>
      <c r="R1744" s="62"/>
      <c r="S1744" s="53">
        <v>3</v>
      </c>
    </row>
    <row r="1745" spans="1:19" ht="15.75" x14ac:dyDescent="0.25">
      <c r="A1745">
        <v>0</v>
      </c>
      <c r="D1745">
        <v>239424</v>
      </c>
      <c r="E1745" t="s">
        <v>3025</v>
      </c>
      <c r="F1745" s="42" t="s">
        <v>380</v>
      </c>
      <c r="G1745" s="40"/>
      <c r="K1745" s="59" t="s">
        <v>3363</v>
      </c>
      <c r="N1745" s="37">
        <v>110</v>
      </c>
    </row>
    <row r="1746" spans="1:19" ht="15.75" x14ac:dyDescent="0.25">
      <c r="A1746">
        <v>0</v>
      </c>
      <c r="B1746" t="s">
        <v>1057</v>
      </c>
      <c r="C1746" t="b">
        <f>+B1746=E1746</f>
        <v>1</v>
      </c>
      <c r="D1746" s="53">
        <v>183141</v>
      </c>
      <c r="E1746" s="55" t="s">
        <v>1057</v>
      </c>
      <c r="F1746" s="55" t="s">
        <v>376</v>
      </c>
      <c r="G1746" s="53">
        <v>1</v>
      </c>
      <c r="H1746" s="53">
        <v>2</v>
      </c>
      <c r="I1746" s="53">
        <v>2</v>
      </c>
      <c r="J1746" s="53">
        <v>2</v>
      </c>
      <c r="K1746" s="55" t="s">
        <v>425</v>
      </c>
      <c r="L1746" s="53">
        <v>2</v>
      </c>
      <c r="M1746" s="53">
        <v>1404</v>
      </c>
      <c r="N1746" s="37">
        <v>1254</v>
      </c>
      <c r="O1746" s="37"/>
      <c r="P1746" s="55" t="s">
        <v>424</v>
      </c>
      <c r="Q1746" s="53">
        <v>2</v>
      </c>
      <c r="R1746" s="62"/>
      <c r="S1746" s="53">
        <v>3</v>
      </c>
    </row>
    <row r="1747" spans="1:19" ht="15.75" x14ac:dyDescent="0.25">
      <c r="A1747">
        <v>0</v>
      </c>
      <c r="B1747" t="s">
        <v>728</v>
      </c>
      <c r="C1747" t="b">
        <f>+B1747=E1747</f>
        <v>1</v>
      </c>
      <c r="D1747" s="53">
        <v>221184</v>
      </c>
      <c r="E1747" s="55" t="s">
        <v>728</v>
      </c>
      <c r="F1747" s="55" t="s">
        <v>388</v>
      </c>
      <c r="G1747" s="53">
        <v>1</v>
      </c>
      <c r="H1747" s="53">
        <v>2</v>
      </c>
      <c r="I1747" s="53">
        <v>2</v>
      </c>
      <c r="J1747" s="53">
        <v>7</v>
      </c>
      <c r="K1747" s="36" t="s">
        <v>425</v>
      </c>
      <c r="L1747" s="53">
        <v>7</v>
      </c>
      <c r="M1747" s="53">
        <v>5622</v>
      </c>
      <c r="N1747" s="37">
        <v>5580</v>
      </c>
      <c r="O1747" s="37"/>
      <c r="P1747" s="55" t="s">
        <v>424</v>
      </c>
      <c r="Q1747" s="53">
        <v>2</v>
      </c>
      <c r="R1747" s="62"/>
      <c r="S1747" s="53">
        <v>3</v>
      </c>
    </row>
    <row r="1748" spans="1:19" ht="15.75" x14ac:dyDescent="0.25">
      <c r="A1748">
        <v>0</v>
      </c>
      <c r="B1748" t="s">
        <v>3501</v>
      </c>
      <c r="C1748" t="b">
        <f>+B1748=E1748</f>
        <v>1</v>
      </c>
      <c r="D1748" s="53">
        <v>193478</v>
      </c>
      <c r="E1748" s="56" t="str">
        <f>+B1748</f>
        <v>Nassau Community College</v>
      </c>
      <c r="F1748" s="55" t="s">
        <v>357</v>
      </c>
      <c r="G1748" s="53">
        <v>1</v>
      </c>
      <c r="H1748" s="53">
        <v>2</v>
      </c>
      <c r="I1748" s="53">
        <v>2</v>
      </c>
      <c r="J1748" s="53">
        <v>4</v>
      </c>
      <c r="K1748" s="55" t="s">
        <v>425</v>
      </c>
      <c r="L1748" s="53">
        <v>4</v>
      </c>
      <c r="M1748" s="53">
        <v>18722</v>
      </c>
      <c r="N1748" s="37">
        <v>17267</v>
      </c>
      <c r="O1748" s="61">
        <v>1</v>
      </c>
      <c r="P1748" s="55" t="s">
        <v>982</v>
      </c>
      <c r="Q1748" s="53">
        <v>2</v>
      </c>
      <c r="R1748" s="62"/>
      <c r="S1748" s="53">
        <v>3</v>
      </c>
    </row>
    <row r="1749" spans="1:19" ht="15.75" x14ac:dyDescent="0.25">
      <c r="A1749">
        <v>0</v>
      </c>
      <c r="B1749" t="s">
        <v>819</v>
      </c>
      <c r="C1749" t="b">
        <f>+B1749=E1749</f>
        <v>1</v>
      </c>
      <c r="D1749" s="53">
        <v>209296</v>
      </c>
      <c r="E1749" s="55" t="s">
        <v>819</v>
      </c>
      <c r="F1749" s="55" t="s">
        <v>378</v>
      </c>
      <c r="G1749" s="53">
        <v>2</v>
      </c>
      <c r="H1749" s="53">
        <v>1</v>
      </c>
      <c r="I1749" s="53">
        <v>2</v>
      </c>
      <c r="J1749" s="53">
        <v>26</v>
      </c>
      <c r="K1749" s="55" t="s">
        <v>427</v>
      </c>
      <c r="L1749" s="53">
        <v>26</v>
      </c>
      <c r="M1749" s="53">
        <v>510</v>
      </c>
      <c r="N1749" s="37">
        <v>535</v>
      </c>
      <c r="O1749" s="37"/>
      <c r="P1749" s="55" t="s">
        <v>424</v>
      </c>
      <c r="Q1749" s="53">
        <v>2</v>
      </c>
      <c r="R1749" s="62"/>
      <c r="S1749" s="53">
        <v>3</v>
      </c>
    </row>
    <row r="1750" spans="1:19" x14ac:dyDescent="0.2">
      <c r="A1750">
        <v>0</v>
      </c>
      <c r="D1750">
        <v>441478</v>
      </c>
      <c r="E1750" t="s">
        <v>3134</v>
      </c>
      <c r="F1750" s="42" t="s">
        <v>374</v>
      </c>
      <c r="G1750" s="40"/>
      <c r="K1750" s="42" t="s">
        <v>3365</v>
      </c>
      <c r="N1750" s="37">
        <v>142</v>
      </c>
    </row>
    <row r="1751" spans="1:19" x14ac:dyDescent="0.2">
      <c r="A1751">
        <v>0</v>
      </c>
      <c r="D1751">
        <v>434034</v>
      </c>
      <c r="E1751" t="s">
        <v>3114</v>
      </c>
      <c r="F1751" s="42" t="s">
        <v>373</v>
      </c>
      <c r="G1751" s="40"/>
      <c r="K1751" s="42" t="s">
        <v>3365</v>
      </c>
      <c r="N1751" s="37">
        <v>265</v>
      </c>
    </row>
    <row r="1752" spans="1:19" x14ac:dyDescent="0.2">
      <c r="A1752">
        <v>0</v>
      </c>
      <c r="D1752">
        <v>147536</v>
      </c>
      <c r="E1752" t="s">
        <v>2024</v>
      </c>
      <c r="F1752" s="42" t="s">
        <v>363</v>
      </c>
      <c r="G1752" s="40"/>
      <c r="K1752" s="42" t="s">
        <v>3357</v>
      </c>
      <c r="N1752" s="37">
        <v>3211</v>
      </c>
    </row>
    <row r="1753" spans="1:19" ht="15.75" x14ac:dyDescent="0.25">
      <c r="A1753">
        <v>0</v>
      </c>
      <c r="B1753" t="s">
        <v>1639</v>
      </c>
      <c r="C1753" t="b">
        <f>+B1753=E1753</f>
        <v>1</v>
      </c>
      <c r="D1753" s="53">
        <v>106980</v>
      </c>
      <c r="E1753" s="55" t="s">
        <v>1639</v>
      </c>
      <c r="F1753" s="55" t="s">
        <v>367</v>
      </c>
      <c r="G1753" s="53">
        <v>1</v>
      </c>
      <c r="H1753" s="53">
        <v>2</v>
      </c>
      <c r="I1753" s="53">
        <v>2</v>
      </c>
      <c r="J1753" s="53">
        <v>2</v>
      </c>
      <c r="K1753" s="55" t="s">
        <v>425</v>
      </c>
      <c r="L1753" s="53">
        <v>2</v>
      </c>
      <c r="M1753" s="53">
        <v>2582</v>
      </c>
      <c r="N1753" s="37">
        <v>2103</v>
      </c>
      <c r="O1753" s="37"/>
      <c r="P1753" s="55" t="s">
        <v>424</v>
      </c>
      <c r="Q1753" s="53">
        <v>2</v>
      </c>
      <c r="R1753" s="62"/>
      <c r="S1753" s="53">
        <v>3</v>
      </c>
    </row>
    <row r="1754" spans="1:19" x14ac:dyDescent="0.2">
      <c r="A1754">
        <v>0</v>
      </c>
      <c r="D1754">
        <v>119605</v>
      </c>
      <c r="E1754" t="s">
        <v>1808</v>
      </c>
      <c r="F1754" s="42" t="s">
        <v>368</v>
      </c>
      <c r="G1754" s="40"/>
      <c r="K1754" s="42" t="s">
        <v>3356</v>
      </c>
      <c r="N1754" s="37">
        <v>12510</v>
      </c>
    </row>
    <row r="1755" spans="1:19" x14ac:dyDescent="0.2">
      <c r="A1755">
        <v>0</v>
      </c>
      <c r="D1755">
        <v>147590</v>
      </c>
      <c r="E1755" t="s">
        <v>2025</v>
      </c>
      <c r="F1755" s="42" t="s">
        <v>363</v>
      </c>
      <c r="G1755" s="40"/>
      <c r="K1755" s="57" t="s">
        <v>3367</v>
      </c>
      <c r="N1755" s="37">
        <v>733</v>
      </c>
    </row>
    <row r="1756" spans="1:19" ht="15.75" x14ac:dyDescent="0.25">
      <c r="A1756">
        <v>0</v>
      </c>
      <c r="B1756" t="s">
        <v>1482</v>
      </c>
      <c r="C1756" t="b">
        <f>+B1756=E1756</f>
        <v>1</v>
      </c>
      <c r="D1756" s="53">
        <v>129729</v>
      </c>
      <c r="E1756" s="55" t="s">
        <v>1482</v>
      </c>
      <c r="F1756" s="55" t="s">
        <v>370</v>
      </c>
      <c r="G1756" s="53">
        <v>1</v>
      </c>
      <c r="H1756" s="53">
        <v>2</v>
      </c>
      <c r="I1756" s="53">
        <v>2</v>
      </c>
      <c r="J1756" s="53">
        <v>3</v>
      </c>
      <c r="K1756" s="55" t="s">
        <v>425</v>
      </c>
      <c r="L1756" s="53">
        <v>3</v>
      </c>
      <c r="M1756" s="53">
        <v>4366</v>
      </c>
      <c r="N1756" s="37">
        <v>4178</v>
      </c>
      <c r="O1756" s="61">
        <v>1</v>
      </c>
      <c r="P1756" s="55" t="s">
        <v>424</v>
      </c>
      <c r="Q1756" s="53">
        <v>2</v>
      </c>
      <c r="R1756" s="62"/>
      <c r="S1756" s="53">
        <v>3</v>
      </c>
    </row>
    <row r="1757" spans="1:19" x14ac:dyDescent="0.2">
      <c r="A1757">
        <v>0</v>
      </c>
      <c r="D1757">
        <v>187596</v>
      </c>
      <c r="E1757" t="s">
        <v>2446</v>
      </c>
      <c r="F1757" s="42" t="s">
        <v>401</v>
      </c>
      <c r="G1757" s="40"/>
      <c r="K1757" s="42" t="s">
        <v>3353</v>
      </c>
      <c r="N1757" s="37">
        <v>1547</v>
      </c>
    </row>
    <row r="1758" spans="1:19" ht="15.75" x14ac:dyDescent="0.25">
      <c r="A1758">
        <v>0</v>
      </c>
      <c r="B1758" t="e">
        <v>#N/A</v>
      </c>
      <c r="C1758" t="e">
        <f>+B1758=E1758</f>
        <v>#N/A</v>
      </c>
      <c r="D1758" s="53">
        <v>119678</v>
      </c>
      <c r="E1758" s="55" t="s">
        <v>1548</v>
      </c>
      <c r="F1758" s="55" t="s">
        <v>368</v>
      </c>
      <c r="G1758" s="53">
        <v>1</v>
      </c>
      <c r="H1758" s="53">
        <v>-1</v>
      </c>
      <c r="I1758" s="53">
        <v>2</v>
      </c>
      <c r="J1758" s="53">
        <v>18</v>
      </c>
      <c r="K1758" s="55" t="s">
        <v>474</v>
      </c>
      <c r="L1758" s="53">
        <v>18</v>
      </c>
      <c r="M1758" s="53">
        <v>2127</v>
      </c>
      <c r="N1758" s="44" t="s">
        <v>3359</v>
      </c>
      <c r="O1758" s="53">
        <v>1</v>
      </c>
      <c r="P1758" s="55" t="s">
        <v>424</v>
      </c>
      <c r="Q1758" s="53">
        <v>2</v>
      </c>
      <c r="R1758" s="62"/>
      <c r="S1758" s="53">
        <v>3</v>
      </c>
    </row>
    <row r="1759" spans="1:19" ht="15.75" x14ac:dyDescent="0.25">
      <c r="A1759">
        <v>0</v>
      </c>
      <c r="B1759" t="s">
        <v>681</v>
      </c>
      <c r="C1759" t="b">
        <f>+B1759=E1759</f>
        <v>1</v>
      </c>
      <c r="D1759" s="53">
        <v>227146</v>
      </c>
      <c r="E1759" s="55" t="s">
        <v>681</v>
      </c>
      <c r="F1759" s="55" t="s">
        <v>366</v>
      </c>
      <c r="G1759" s="53">
        <v>1</v>
      </c>
      <c r="H1759" s="53">
        <v>2</v>
      </c>
      <c r="I1759" s="53">
        <v>2</v>
      </c>
      <c r="J1759" s="53">
        <v>3</v>
      </c>
      <c r="K1759" s="55" t="s">
        <v>425</v>
      </c>
      <c r="L1759" s="53">
        <v>3</v>
      </c>
      <c r="M1759" s="53">
        <v>6580</v>
      </c>
      <c r="N1759" s="37">
        <v>6398</v>
      </c>
      <c r="O1759" s="53">
        <v>1</v>
      </c>
      <c r="P1759" s="55" t="s">
        <v>424</v>
      </c>
      <c r="Q1759" s="53">
        <v>1</v>
      </c>
      <c r="R1759" s="53">
        <v>867</v>
      </c>
      <c r="S1759" s="53">
        <v>1</v>
      </c>
    </row>
    <row r="1760" spans="1:19" ht="15.75" x14ac:dyDescent="0.25">
      <c r="A1760">
        <v>0</v>
      </c>
      <c r="D1760">
        <v>127714</v>
      </c>
      <c r="E1760" t="s">
        <v>1863</v>
      </c>
      <c r="F1760" s="42" t="s">
        <v>369</v>
      </c>
      <c r="G1760" s="40"/>
      <c r="K1760" s="59" t="s">
        <v>3363</v>
      </c>
      <c r="N1760" s="37">
        <v>455</v>
      </c>
    </row>
    <row r="1761" spans="1:19" ht="15.75" x14ac:dyDescent="0.25">
      <c r="A1761">
        <v>0</v>
      </c>
      <c r="D1761">
        <v>178518</v>
      </c>
      <c r="E1761" t="s">
        <v>2378</v>
      </c>
      <c r="F1761" s="42" t="s">
        <v>398</v>
      </c>
      <c r="G1761" s="40"/>
      <c r="K1761" s="59" t="s">
        <v>3363</v>
      </c>
      <c r="N1761" s="37">
        <v>157</v>
      </c>
    </row>
    <row r="1762" spans="1:19" x14ac:dyDescent="0.2">
      <c r="A1762">
        <v>0</v>
      </c>
      <c r="D1762">
        <v>193584</v>
      </c>
      <c r="E1762" t="s">
        <v>2515</v>
      </c>
      <c r="F1762" s="42" t="s">
        <v>357</v>
      </c>
      <c r="G1762" s="40"/>
      <c r="K1762" s="42" t="s">
        <v>3356</v>
      </c>
      <c r="N1762" s="37">
        <v>2497</v>
      </c>
    </row>
    <row r="1763" spans="1:19" ht="15.75" x14ac:dyDescent="0.25">
      <c r="A1763">
        <v>0</v>
      </c>
      <c r="D1763">
        <v>181376</v>
      </c>
      <c r="E1763" t="s">
        <v>2411</v>
      </c>
      <c r="F1763" s="42" t="s">
        <v>375</v>
      </c>
      <c r="G1763" s="40"/>
      <c r="K1763" s="43" t="s">
        <v>3363</v>
      </c>
      <c r="N1763" s="37">
        <v>135</v>
      </c>
    </row>
    <row r="1764" spans="1:19" ht="15.75" x14ac:dyDescent="0.25">
      <c r="A1764">
        <v>0</v>
      </c>
      <c r="B1764" t="s">
        <v>1071</v>
      </c>
      <c r="C1764" t="b">
        <f>+B1764=E1764</f>
        <v>1</v>
      </c>
      <c r="D1764" s="53">
        <v>181765</v>
      </c>
      <c r="E1764" s="55" t="s">
        <v>1071</v>
      </c>
      <c r="F1764" s="55" t="s">
        <v>375</v>
      </c>
      <c r="G1764" s="53">
        <v>1</v>
      </c>
      <c r="H1764" s="53">
        <v>2</v>
      </c>
      <c r="I1764" s="53">
        <v>2</v>
      </c>
      <c r="J1764" s="53">
        <v>11</v>
      </c>
      <c r="K1764" s="55" t="s">
        <v>458</v>
      </c>
      <c r="L1764" s="53">
        <v>11</v>
      </c>
      <c r="M1764" s="53">
        <v>300</v>
      </c>
      <c r="N1764" s="37">
        <v>243</v>
      </c>
      <c r="O1764" s="37"/>
      <c r="P1764" s="55" t="s">
        <v>424</v>
      </c>
      <c r="Q1764" s="53">
        <v>1</v>
      </c>
      <c r="R1764" s="53">
        <v>160</v>
      </c>
      <c r="S1764" s="53">
        <v>1</v>
      </c>
    </row>
    <row r="1765" spans="1:19" x14ac:dyDescent="0.2">
      <c r="A1765">
        <v>0</v>
      </c>
      <c r="D1765">
        <v>181297</v>
      </c>
      <c r="E1765" t="s">
        <v>2409</v>
      </c>
      <c r="F1765" s="42" t="s">
        <v>375</v>
      </c>
      <c r="G1765" s="40"/>
      <c r="K1765" s="57" t="s">
        <v>3367</v>
      </c>
      <c r="N1765" s="37">
        <v>727</v>
      </c>
    </row>
    <row r="1766" spans="1:19" x14ac:dyDescent="0.2">
      <c r="A1766">
        <v>0</v>
      </c>
      <c r="D1766">
        <v>181446</v>
      </c>
      <c r="E1766" t="s">
        <v>2412</v>
      </c>
      <c r="F1766" s="42" t="s">
        <v>375</v>
      </c>
      <c r="G1766" s="40"/>
      <c r="K1766" s="42" t="s">
        <v>3348</v>
      </c>
      <c r="N1766" s="37">
        <v>1837</v>
      </c>
    </row>
    <row r="1767" spans="1:19" ht="15.75" x14ac:dyDescent="0.25">
      <c r="A1767">
        <v>0</v>
      </c>
      <c r="B1767" t="s">
        <v>1301</v>
      </c>
      <c r="C1767" t="b">
        <f>+B1767=E1767</f>
        <v>1</v>
      </c>
      <c r="D1767" s="53">
        <v>155566</v>
      </c>
      <c r="E1767" s="55" t="s">
        <v>1301</v>
      </c>
      <c r="F1767" s="55" t="s">
        <v>372</v>
      </c>
      <c r="G1767" s="53">
        <v>1</v>
      </c>
      <c r="H1767" s="53">
        <v>2</v>
      </c>
      <c r="I1767" s="53">
        <v>2</v>
      </c>
      <c r="J1767" s="53">
        <v>2</v>
      </c>
      <c r="K1767" s="36" t="s">
        <v>425</v>
      </c>
      <c r="L1767" s="53">
        <v>2</v>
      </c>
      <c r="M1767" s="53">
        <v>1336</v>
      </c>
      <c r="N1767" s="37">
        <v>1516</v>
      </c>
      <c r="O1767" s="37"/>
      <c r="P1767" s="55" t="s">
        <v>424</v>
      </c>
      <c r="Q1767" s="53">
        <v>1</v>
      </c>
      <c r="R1767" s="53">
        <v>260</v>
      </c>
      <c r="S1767" s="53">
        <v>1</v>
      </c>
    </row>
    <row r="1768" spans="1:19" ht="15.75" x14ac:dyDescent="0.25">
      <c r="A1768">
        <v>0</v>
      </c>
      <c r="D1768">
        <v>163532</v>
      </c>
      <c r="E1768" t="s">
        <v>2192</v>
      </c>
      <c r="F1768" s="42" t="s">
        <v>373</v>
      </c>
      <c r="G1768" s="40"/>
      <c r="K1768" s="59" t="s">
        <v>3363</v>
      </c>
      <c r="N1768" s="37">
        <v>512</v>
      </c>
    </row>
    <row r="1769" spans="1:19" x14ac:dyDescent="0.2">
      <c r="A1769">
        <v>0</v>
      </c>
      <c r="D1769">
        <v>214272</v>
      </c>
      <c r="E1769" t="s">
        <v>2779</v>
      </c>
      <c r="F1769" s="42" t="s">
        <v>379</v>
      </c>
      <c r="G1769" s="40"/>
      <c r="K1769" s="57" t="s">
        <v>3350</v>
      </c>
      <c r="N1769" s="37">
        <v>2477</v>
      </c>
    </row>
    <row r="1770" spans="1:19" ht="15.75" x14ac:dyDescent="0.25">
      <c r="A1770">
        <v>0</v>
      </c>
      <c r="B1770" t="s">
        <v>450</v>
      </c>
      <c r="C1770" t="b">
        <f>+B1770=E1770</f>
        <v>1</v>
      </c>
      <c r="D1770" s="53">
        <v>441900</v>
      </c>
      <c r="E1770" s="55" t="s">
        <v>450</v>
      </c>
      <c r="F1770" s="55" t="s">
        <v>406</v>
      </c>
      <c r="G1770" s="53">
        <v>1</v>
      </c>
      <c r="H1770" s="53">
        <v>1</v>
      </c>
      <c r="I1770" s="53">
        <v>2</v>
      </c>
      <c r="J1770" s="53">
        <v>22</v>
      </c>
      <c r="K1770" s="55" t="s">
        <v>437</v>
      </c>
      <c r="L1770" s="53">
        <v>22</v>
      </c>
      <c r="M1770" s="53">
        <v>1750</v>
      </c>
      <c r="N1770" s="37">
        <v>2078</v>
      </c>
      <c r="O1770" s="37"/>
      <c r="P1770" s="55" t="s">
        <v>424</v>
      </c>
      <c r="Q1770" s="53">
        <v>2</v>
      </c>
      <c r="R1770" s="62"/>
      <c r="S1770" s="53">
        <v>3</v>
      </c>
    </row>
    <row r="1771" spans="1:19" ht="15.75" x14ac:dyDescent="0.25">
      <c r="A1771">
        <v>0</v>
      </c>
      <c r="D1771">
        <v>185758</v>
      </c>
      <c r="E1771" t="s">
        <v>2436</v>
      </c>
      <c r="F1771" s="42" t="s">
        <v>365</v>
      </c>
      <c r="G1771" s="40"/>
      <c r="K1771" s="59" t="s">
        <v>3363</v>
      </c>
      <c r="N1771" s="37">
        <v>84</v>
      </c>
    </row>
    <row r="1772" spans="1:19" ht="15.75" x14ac:dyDescent="0.25">
      <c r="A1772">
        <v>0</v>
      </c>
      <c r="B1772" t="s">
        <v>334</v>
      </c>
      <c r="C1772" t="b">
        <f>+B1772=E1772</f>
        <v>1</v>
      </c>
      <c r="D1772" s="53">
        <v>262129</v>
      </c>
      <c r="E1772" s="55" t="s">
        <v>334</v>
      </c>
      <c r="F1772" s="55" t="s">
        <v>390</v>
      </c>
      <c r="G1772" s="53">
        <v>1</v>
      </c>
      <c r="H1772" s="53">
        <v>2</v>
      </c>
      <c r="I1772" s="53">
        <v>2</v>
      </c>
      <c r="J1772" s="53">
        <v>21</v>
      </c>
      <c r="K1772" s="55" t="s">
        <v>453</v>
      </c>
      <c r="L1772" s="53">
        <v>21</v>
      </c>
      <c r="M1772" s="53">
        <v>801</v>
      </c>
      <c r="N1772" s="37">
        <v>793</v>
      </c>
      <c r="O1772" s="37"/>
      <c r="P1772" s="55" t="s">
        <v>424</v>
      </c>
      <c r="Q1772" s="53">
        <v>1</v>
      </c>
      <c r="R1772" s="53">
        <v>636</v>
      </c>
      <c r="S1772" s="53">
        <v>2</v>
      </c>
    </row>
    <row r="1773" spans="1:19" x14ac:dyDescent="0.2">
      <c r="A1773">
        <v>0</v>
      </c>
      <c r="D1773">
        <v>182980</v>
      </c>
      <c r="E1773" t="s">
        <v>2420</v>
      </c>
      <c r="F1773" s="42" t="s">
        <v>376</v>
      </c>
      <c r="G1773" s="40"/>
      <c r="K1773" s="42" t="s">
        <v>3350</v>
      </c>
      <c r="N1773" s="37">
        <v>2140</v>
      </c>
    </row>
    <row r="1774" spans="1:19" ht="15.75" x14ac:dyDescent="0.25">
      <c r="A1774">
        <v>0</v>
      </c>
      <c r="B1774" t="s">
        <v>318</v>
      </c>
      <c r="C1774" t="b">
        <f>+B1774=E1774</f>
        <v>1</v>
      </c>
      <c r="D1774" s="53">
        <v>167093</v>
      </c>
      <c r="E1774" s="55" t="s">
        <v>318</v>
      </c>
      <c r="F1774" s="55" t="s">
        <v>374</v>
      </c>
      <c r="G1774" s="53">
        <v>2</v>
      </c>
      <c r="H1774" s="53">
        <v>1</v>
      </c>
      <c r="I1774" s="53">
        <v>2</v>
      </c>
      <c r="J1774" s="53">
        <v>26</v>
      </c>
      <c r="K1774" s="55" t="s">
        <v>427</v>
      </c>
      <c r="L1774" s="53">
        <v>26</v>
      </c>
      <c r="M1774" s="53">
        <v>465</v>
      </c>
      <c r="N1774" s="37">
        <v>500</v>
      </c>
      <c r="O1774" s="37"/>
      <c r="P1774" s="55" t="s">
        <v>424</v>
      </c>
      <c r="Q1774" s="53">
        <v>2</v>
      </c>
      <c r="R1774" s="62"/>
      <c r="S1774" s="53">
        <v>3</v>
      </c>
    </row>
    <row r="1775" spans="1:19" x14ac:dyDescent="0.2">
      <c r="A1775">
        <v>0</v>
      </c>
      <c r="D1775">
        <v>217305</v>
      </c>
      <c r="E1775" t="s">
        <v>2822</v>
      </c>
      <c r="F1775" s="42" t="s">
        <v>385</v>
      </c>
      <c r="G1775" s="40"/>
      <c r="K1775" s="57" t="s">
        <v>3354</v>
      </c>
      <c r="N1775" s="37">
        <v>2631</v>
      </c>
    </row>
    <row r="1776" spans="1:19" x14ac:dyDescent="0.2">
      <c r="A1776">
        <v>0</v>
      </c>
      <c r="D1776">
        <v>167181</v>
      </c>
      <c r="E1776" t="s">
        <v>2247</v>
      </c>
      <c r="F1776" s="42" t="s">
        <v>374</v>
      </c>
      <c r="G1776" s="40"/>
      <c r="K1776" s="42" t="s">
        <v>3367</v>
      </c>
      <c r="N1776" s="37">
        <v>150</v>
      </c>
    </row>
    <row r="1777" spans="1:19" x14ac:dyDescent="0.2">
      <c r="A1777">
        <v>0</v>
      </c>
      <c r="D1777">
        <v>373827</v>
      </c>
      <c r="E1777" t="s">
        <v>3066</v>
      </c>
      <c r="F1777" s="42" t="s">
        <v>384</v>
      </c>
      <c r="G1777" s="40"/>
      <c r="K1777" s="42" t="s">
        <v>3364</v>
      </c>
      <c r="N1777" s="37">
        <v>440</v>
      </c>
    </row>
    <row r="1778" spans="1:19" x14ac:dyDescent="0.2">
      <c r="A1778">
        <v>0</v>
      </c>
      <c r="D1778">
        <v>167215</v>
      </c>
      <c r="E1778" t="s">
        <v>2248</v>
      </c>
      <c r="F1778" s="42" t="s">
        <v>374</v>
      </c>
      <c r="G1778" s="40"/>
      <c r="K1778" s="42" t="s">
        <v>3368</v>
      </c>
      <c r="N1778" s="37">
        <v>786</v>
      </c>
    </row>
    <row r="1779" spans="1:19" x14ac:dyDescent="0.2">
      <c r="A1779">
        <v>0</v>
      </c>
      <c r="D1779">
        <v>430810</v>
      </c>
      <c r="E1779" t="s">
        <v>3108</v>
      </c>
      <c r="F1779" s="42" t="s">
        <v>376</v>
      </c>
      <c r="G1779" s="40"/>
      <c r="K1779" s="57" t="s">
        <v>3366</v>
      </c>
      <c r="N1779" s="37">
        <v>471</v>
      </c>
    </row>
    <row r="1780" spans="1:19" ht="15.75" x14ac:dyDescent="0.25">
      <c r="A1780">
        <v>0</v>
      </c>
      <c r="D1780">
        <v>208725</v>
      </c>
      <c r="E1780" t="s">
        <v>2704</v>
      </c>
      <c r="F1780" s="42" t="s">
        <v>378</v>
      </c>
      <c r="G1780" s="40"/>
      <c r="K1780" s="59" t="s">
        <v>3363</v>
      </c>
      <c r="N1780" s="37">
        <v>164</v>
      </c>
    </row>
    <row r="1781" spans="1:19" x14ac:dyDescent="0.2">
      <c r="A1781">
        <v>0</v>
      </c>
      <c r="D1781">
        <v>457484</v>
      </c>
      <c r="E1781" t="s">
        <v>3207</v>
      </c>
      <c r="F1781" s="42" t="s">
        <v>391</v>
      </c>
      <c r="G1781" s="40"/>
      <c r="K1781" s="42" t="s">
        <v>3359</v>
      </c>
      <c r="N1781" s="37">
        <v>110</v>
      </c>
    </row>
    <row r="1782" spans="1:19" ht="15.75" x14ac:dyDescent="0.25">
      <c r="A1782">
        <v>0</v>
      </c>
      <c r="B1782" t="s">
        <v>322</v>
      </c>
      <c r="C1782" t="b">
        <f>+B1782=E1782</f>
        <v>1</v>
      </c>
      <c r="D1782" s="53">
        <v>185129</v>
      </c>
      <c r="E1782" s="55" t="s">
        <v>322</v>
      </c>
      <c r="F1782" s="55" t="s">
        <v>365</v>
      </c>
      <c r="G1782" s="53">
        <v>1</v>
      </c>
      <c r="H1782" s="53">
        <v>2</v>
      </c>
      <c r="I1782" s="53">
        <v>2</v>
      </c>
      <c r="J1782" s="53">
        <v>18</v>
      </c>
      <c r="K1782" s="55" t="s">
        <v>474</v>
      </c>
      <c r="L1782" s="53">
        <v>18</v>
      </c>
      <c r="M1782" s="53">
        <v>6404</v>
      </c>
      <c r="N1782" s="37">
        <v>6445</v>
      </c>
      <c r="O1782" s="37"/>
      <c r="P1782" s="55" t="s">
        <v>424</v>
      </c>
      <c r="Q1782" s="53">
        <v>1</v>
      </c>
      <c r="R1782" s="53">
        <v>260</v>
      </c>
      <c r="S1782" s="53">
        <v>2</v>
      </c>
    </row>
    <row r="1783" spans="1:19" ht="15.75" x14ac:dyDescent="0.25">
      <c r="A1783">
        <v>0</v>
      </c>
      <c r="B1783" t="s">
        <v>236</v>
      </c>
      <c r="C1783" t="b">
        <f>+B1783=E1783</f>
        <v>1</v>
      </c>
      <c r="D1783" s="53">
        <v>185828</v>
      </c>
      <c r="E1783" s="55" t="s">
        <v>236</v>
      </c>
      <c r="F1783" s="55" t="s">
        <v>365</v>
      </c>
      <c r="G1783" s="53">
        <v>1</v>
      </c>
      <c r="H1783" s="53">
        <v>2</v>
      </c>
      <c r="I1783" s="53">
        <v>2</v>
      </c>
      <c r="J1783" s="53">
        <v>16</v>
      </c>
      <c r="K1783" s="55" t="s">
        <v>530</v>
      </c>
      <c r="L1783" s="53">
        <v>16</v>
      </c>
      <c r="M1783" s="53">
        <v>7383</v>
      </c>
      <c r="N1783" s="37">
        <v>8394</v>
      </c>
      <c r="O1783" s="53">
        <v>1</v>
      </c>
      <c r="P1783" s="55" t="s">
        <v>424</v>
      </c>
      <c r="Q1783" s="53">
        <v>1</v>
      </c>
      <c r="R1783" s="53">
        <v>1495</v>
      </c>
      <c r="S1783" s="53">
        <v>2</v>
      </c>
    </row>
    <row r="1784" spans="1:19" ht="15.75" x14ac:dyDescent="0.25">
      <c r="A1784">
        <v>0</v>
      </c>
      <c r="D1784">
        <v>444778</v>
      </c>
      <c r="E1784" t="s">
        <v>3154</v>
      </c>
      <c r="F1784" s="42" t="s">
        <v>387</v>
      </c>
      <c r="G1784" s="40"/>
      <c r="K1784" s="59" t="s">
        <v>3363</v>
      </c>
      <c r="N1784" s="37">
        <v>98</v>
      </c>
    </row>
    <row r="1785" spans="1:19" ht="15.75" x14ac:dyDescent="0.25">
      <c r="A1785">
        <v>0</v>
      </c>
      <c r="B1785" t="s">
        <v>1028</v>
      </c>
      <c r="C1785" t="b">
        <f t="shared" ref="C1785:C1795" si="33">+B1785=E1785</f>
        <v>1</v>
      </c>
      <c r="D1785" s="53">
        <v>187897</v>
      </c>
      <c r="E1785" s="55" t="s">
        <v>1028</v>
      </c>
      <c r="F1785" s="55" t="s">
        <v>401</v>
      </c>
      <c r="G1785" s="53">
        <v>1</v>
      </c>
      <c r="H1785" s="53">
        <v>2</v>
      </c>
      <c r="I1785" s="53">
        <v>2</v>
      </c>
      <c r="J1785" s="53">
        <v>18</v>
      </c>
      <c r="K1785" s="55" t="s">
        <v>474</v>
      </c>
      <c r="L1785" s="53">
        <v>18</v>
      </c>
      <c r="M1785" s="53">
        <v>2736</v>
      </c>
      <c r="N1785" s="37">
        <v>2786</v>
      </c>
      <c r="O1785" s="53">
        <v>1</v>
      </c>
      <c r="P1785" s="55" t="s">
        <v>424</v>
      </c>
      <c r="Q1785" s="53">
        <v>1</v>
      </c>
      <c r="R1785" s="53">
        <v>704</v>
      </c>
      <c r="S1785" s="53">
        <v>1</v>
      </c>
    </row>
    <row r="1786" spans="1:19" ht="15.75" x14ac:dyDescent="0.25">
      <c r="A1786">
        <v>0</v>
      </c>
      <c r="B1786" t="s">
        <v>235</v>
      </c>
      <c r="C1786" t="b">
        <f t="shared" si="33"/>
        <v>1</v>
      </c>
      <c r="D1786" s="53">
        <v>187967</v>
      </c>
      <c r="E1786" s="55" t="s">
        <v>235</v>
      </c>
      <c r="F1786" s="55" t="s">
        <v>401</v>
      </c>
      <c r="G1786" s="53">
        <v>1</v>
      </c>
      <c r="H1786" s="53">
        <v>2</v>
      </c>
      <c r="I1786" s="53">
        <v>2</v>
      </c>
      <c r="J1786" s="53">
        <v>19</v>
      </c>
      <c r="K1786" s="55" t="s">
        <v>432</v>
      </c>
      <c r="L1786" s="53">
        <v>19</v>
      </c>
      <c r="M1786" s="53">
        <v>1552</v>
      </c>
      <c r="N1786" s="37">
        <v>1833</v>
      </c>
      <c r="O1786" s="61">
        <v>1</v>
      </c>
      <c r="P1786" s="55" t="s">
        <v>424</v>
      </c>
      <c r="Q1786" s="53">
        <v>1</v>
      </c>
      <c r="R1786" s="53">
        <v>680</v>
      </c>
      <c r="S1786" s="53">
        <v>2</v>
      </c>
    </row>
    <row r="1787" spans="1:19" ht="15.75" x14ac:dyDescent="0.25">
      <c r="A1787">
        <v>0</v>
      </c>
      <c r="B1787" t="s">
        <v>1027</v>
      </c>
      <c r="C1787" t="b">
        <f t="shared" si="33"/>
        <v>1</v>
      </c>
      <c r="D1787" s="53">
        <v>187903</v>
      </c>
      <c r="E1787" s="55" t="s">
        <v>1027</v>
      </c>
      <c r="F1787" s="55" t="s">
        <v>401</v>
      </c>
      <c r="G1787" s="53">
        <v>1</v>
      </c>
      <c r="H1787" s="53">
        <v>2</v>
      </c>
      <c r="I1787" s="53">
        <v>2</v>
      </c>
      <c r="J1787" s="53">
        <v>2</v>
      </c>
      <c r="K1787" s="55" t="s">
        <v>425</v>
      </c>
      <c r="L1787" s="53">
        <v>2</v>
      </c>
      <c r="M1787" s="53">
        <v>2051</v>
      </c>
      <c r="N1787" s="37">
        <v>1403</v>
      </c>
      <c r="O1787" s="61">
        <v>1</v>
      </c>
      <c r="P1787" s="55" t="s">
        <v>424</v>
      </c>
      <c r="Q1787" s="53">
        <v>1</v>
      </c>
      <c r="R1787" s="53">
        <v>388</v>
      </c>
      <c r="S1787" s="53">
        <v>1</v>
      </c>
    </row>
    <row r="1788" spans="1:19" ht="15.75" x14ac:dyDescent="0.25">
      <c r="A1788">
        <v>0</v>
      </c>
      <c r="B1788" t="s">
        <v>1026</v>
      </c>
      <c r="C1788" t="b">
        <f t="shared" si="33"/>
        <v>1</v>
      </c>
      <c r="D1788" s="53">
        <v>187912</v>
      </c>
      <c r="E1788" s="55" t="s">
        <v>1026</v>
      </c>
      <c r="F1788" s="55" t="s">
        <v>401</v>
      </c>
      <c r="G1788" s="53">
        <v>1</v>
      </c>
      <c r="H1788" s="53">
        <v>2</v>
      </c>
      <c r="I1788" s="53">
        <v>2</v>
      </c>
      <c r="J1788" s="53">
        <v>8</v>
      </c>
      <c r="K1788" s="55" t="s">
        <v>425</v>
      </c>
      <c r="L1788" s="53">
        <v>8</v>
      </c>
      <c r="M1788" s="53">
        <v>480</v>
      </c>
      <c r="N1788" s="37">
        <v>470</v>
      </c>
      <c r="O1788" s="37"/>
      <c r="P1788" s="55" t="s">
        <v>424</v>
      </c>
      <c r="Q1788" s="53">
        <v>1</v>
      </c>
      <c r="R1788" s="53">
        <v>965</v>
      </c>
      <c r="S1788" s="53">
        <v>1</v>
      </c>
    </row>
    <row r="1789" spans="1:19" ht="15.75" x14ac:dyDescent="0.25">
      <c r="A1789">
        <v>0</v>
      </c>
      <c r="B1789" t="s">
        <v>1022</v>
      </c>
      <c r="C1789" t="b">
        <f t="shared" si="33"/>
        <v>1</v>
      </c>
      <c r="D1789" s="53">
        <v>187994</v>
      </c>
      <c r="E1789" s="55" t="s">
        <v>1022</v>
      </c>
      <c r="F1789" s="55" t="s">
        <v>401</v>
      </c>
      <c r="G1789" s="53">
        <v>1</v>
      </c>
      <c r="H1789" s="53">
        <v>2</v>
      </c>
      <c r="I1789" s="53">
        <v>2</v>
      </c>
      <c r="J1789" s="53">
        <v>11</v>
      </c>
      <c r="K1789" s="55" t="s">
        <v>458</v>
      </c>
      <c r="L1789" s="53">
        <v>11</v>
      </c>
      <c r="M1789" s="53">
        <v>1939</v>
      </c>
      <c r="N1789" s="37">
        <v>1406</v>
      </c>
      <c r="O1789" s="37"/>
      <c r="P1789" s="55" t="s">
        <v>424</v>
      </c>
      <c r="Q1789" s="53">
        <v>2</v>
      </c>
      <c r="R1789" s="62"/>
      <c r="S1789" s="53">
        <v>3</v>
      </c>
    </row>
    <row r="1790" spans="1:19" ht="15.75" x14ac:dyDescent="0.25">
      <c r="A1790">
        <v>0</v>
      </c>
      <c r="B1790" t="s">
        <v>1021</v>
      </c>
      <c r="C1790" t="b">
        <f t="shared" si="33"/>
        <v>1</v>
      </c>
      <c r="D1790" s="53">
        <v>188003</v>
      </c>
      <c r="E1790" s="55" t="s">
        <v>1021</v>
      </c>
      <c r="F1790" s="55" t="s">
        <v>401</v>
      </c>
      <c r="G1790" s="53">
        <v>1</v>
      </c>
      <c r="H1790" s="53">
        <v>2</v>
      </c>
      <c r="I1790" s="53">
        <v>2</v>
      </c>
      <c r="J1790" s="53">
        <v>11</v>
      </c>
      <c r="K1790" s="55" t="s">
        <v>458</v>
      </c>
      <c r="L1790" s="53">
        <v>11</v>
      </c>
      <c r="M1790" s="53">
        <v>999</v>
      </c>
      <c r="N1790" s="37">
        <v>980</v>
      </c>
      <c r="O1790" s="37"/>
      <c r="P1790" s="55" t="s">
        <v>424</v>
      </c>
      <c r="Q1790" s="53">
        <v>2</v>
      </c>
      <c r="R1790" s="62"/>
      <c r="S1790" s="53">
        <v>3</v>
      </c>
    </row>
    <row r="1791" spans="1:19" ht="15.75" x14ac:dyDescent="0.25">
      <c r="A1791">
        <v>0</v>
      </c>
      <c r="B1791" t="s">
        <v>1032</v>
      </c>
      <c r="C1791" t="b">
        <f t="shared" si="33"/>
        <v>1</v>
      </c>
      <c r="D1791" s="53">
        <v>187620</v>
      </c>
      <c r="E1791" s="55" t="s">
        <v>1032</v>
      </c>
      <c r="F1791" s="55" t="s">
        <v>401</v>
      </c>
      <c r="G1791" s="53">
        <v>1</v>
      </c>
      <c r="H1791" s="53">
        <v>2</v>
      </c>
      <c r="I1791" s="53">
        <v>2</v>
      </c>
      <c r="J1791" s="53">
        <v>11</v>
      </c>
      <c r="K1791" s="55" t="s">
        <v>458</v>
      </c>
      <c r="L1791" s="53">
        <v>11</v>
      </c>
      <c r="M1791" s="53">
        <v>5803</v>
      </c>
      <c r="N1791" s="37">
        <v>5755</v>
      </c>
      <c r="O1791" s="37"/>
      <c r="P1791" s="55" t="s">
        <v>424</v>
      </c>
      <c r="Q1791" s="53">
        <v>2</v>
      </c>
      <c r="R1791" s="62"/>
      <c r="S1791" s="53">
        <v>3</v>
      </c>
    </row>
    <row r="1792" spans="1:19" ht="15.75" x14ac:dyDescent="0.25">
      <c r="A1792">
        <v>0</v>
      </c>
      <c r="B1792" t="s">
        <v>1020</v>
      </c>
      <c r="C1792" t="b">
        <f t="shared" si="33"/>
        <v>1</v>
      </c>
      <c r="D1792" s="53">
        <v>188021</v>
      </c>
      <c r="E1792" s="55" t="s">
        <v>1020</v>
      </c>
      <c r="F1792" s="55" t="s">
        <v>401</v>
      </c>
      <c r="G1792" s="53">
        <v>1</v>
      </c>
      <c r="H1792" s="53">
        <v>2</v>
      </c>
      <c r="I1792" s="53">
        <v>2</v>
      </c>
      <c r="J1792" s="53">
        <v>11</v>
      </c>
      <c r="K1792" s="55" t="s">
        <v>458</v>
      </c>
      <c r="L1792" s="53">
        <v>11</v>
      </c>
      <c r="M1792" s="53">
        <v>786</v>
      </c>
      <c r="N1792" s="37">
        <v>544</v>
      </c>
      <c r="O1792" s="37"/>
      <c r="P1792" s="55" t="s">
        <v>424</v>
      </c>
      <c r="Q1792" s="53">
        <v>2</v>
      </c>
      <c r="R1792" s="62"/>
      <c r="S1792" s="53">
        <v>3</v>
      </c>
    </row>
    <row r="1793" spans="1:19" ht="15.75" x14ac:dyDescent="0.25">
      <c r="A1793">
        <v>0</v>
      </c>
      <c r="B1793" t="s">
        <v>234</v>
      </c>
      <c r="C1793" t="b">
        <f t="shared" si="33"/>
        <v>1</v>
      </c>
      <c r="D1793" s="53">
        <v>188030</v>
      </c>
      <c r="E1793" s="55" t="s">
        <v>234</v>
      </c>
      <c r="F1793" s="55" t="s">
        <v>401</v>
      </c>
      <c r="G1793" s="53">
        <v>1</v>
      </c>
      <c r="H1793" s="53">
        <v>2</v>
      </c>
      <c r="I1793" s="53">
        <v>2</v>
      </c>
      <c r="J1793" s="53">
        <v>16</v>
      </c>
      <c r="K1793" s="55" t="s">
        <v>530</v>
      </c>
      <c r="L1793" s="53">
        <v>16</v>
      </c>
      <c r="M1793" s="53">
        <v>15961</v>
      </c>
      <c r="N1793" s="37">
        <v>14461</v>
      </c>
      <c r="O1793" s="53">
        <v>1</v>
      </c>
      <c r="P1793" s="55" t="s">
        <v>424</v>
      </c>
      <c r="Q1793" s="53">
        <v>1</v>
      </c>
      <c r="R1793" s="53">
        <v>3627</v>
      </c>
      <c r="S1793" s="53">
        <v>2</v>
      </c>
    </row>
    <row r="1794" spans="1:19" ht="15.75" x14ac:dyDescent="0.25">
      <c r="A1794">
        <v>0</v>
      </c>
      <c r="B1794" t="s">
        <v>439</v>
      </c>
      <c r="C1794" t="b">
        <f t="shared" si="33"/>
        <v>1</v>
      </c>
      <c r="D1794" s="53">
        <v>447582</v>
      </c>
      <c r="E1794" s="55" t="s">
        <v>439</v>
      </c>
      <c r="F1794" s="55" t="s">
        <v>407</v>
      </c>
      <c r="G1794" s="53">
        <v>1</v>
      </c>
      <c r="H1794" s="53">
        <v>2</v>
      </c>
      <c r="I1794" s="53">
        <v>2</v>
      </c>
      <c r="J1794" s="53">
        <v>2</v>
      </c>
      <c r="K1794" s="55" t="s">
        <v>425</v>
      </c>
      <c r="L1794" s="53">
        <v>2</v>
      </c>
      <c r="M1794" s="53">
        <v>2268</v>
      </c>
      <c r="N1794" s="37">
        <v>1957</v>
      </c>
      <c r="O1794" s="37"/>
      <c r="P1794" s="55" t="s">
        <v>424</v>
      </c>
      <c r="Q1794" s="53">
        <v>2</v>
      </c>
      <c r="R1794" s="62"/>
      <c r="S1794" s="53">
        <v>3</v>
      </c>
    </row>
    <row r="1795" spans="1:19" ht="15.75" x14ac:dyDescent="0.25">
      <c r="A1795">
        <v>0</v>
      </c>
      <c r="B1795" t="s">
        <v>613</v>
      </c>
      <c r="C1795" t="b">
        <f t="shared" si="33"/>
        <v>1</v>
      </c>
      <c r="D1795" s="53">
        <v>232867</v>
      </c>
      <c r="E1795" s="55" t="s">
        <v>613</v>
      </c>
      <c r="F1795" s="55" t="s">
        <v>364</v>
      </c>
      <c r="G1795" s="53">
        <v>1</v>
      </c>
      <c r="H1795" s="53">
        <v>2</v>
      </c>
      <c r="I1795" s="53">
        <v>2</v>
      </c>
      <c r="J1795" s="53">
        <v>2</v>
      </c>
      <c r="K1795" s="55" t="s">
        <v>425</v>
      </c>
      <c r="L1795" s="53">
        <v>2</v>
      </c>
      <c r="M1795" s="53">
        <v>3120</v>
      </c>
      <c r="N1795" s="37">
        <v>2868</v>
      </c>
      <c r="O1795" s="37"/>
      <c r="P1795" s="55" t="s">
        <v>424</v>
      </c>
      <c r="Q1795" s="53">
        <v>2</v>
      </c>
      <c r="R1795" s="62"/>
      <c r="S1795" s="53">
        <v>3</v>
      </c>
    </row>
    <row r="1796" spans="1:19" x14ac:dyDescent="0.2">
      <c r="A1796">
        <v>0</v>
      </c>
      <c r="D1796">
        <v>366368</v>
      </c>
      <c r="E1796" t="s">
        <v>3059</v>
      </c>
      <c r="F1796" s="42" t="s">
        <v>357</v>
      </c>
      <c r="G1796" s="40"/>
      <c r="K1796" s="57" t="s">
        <v>3366</v>
      </c>
      <c r="N1796" s="37">
        <v>104</v>
      </c>
    </row>
    <row r="1797" spans="1:19" ht="15.75" x14ac:dyDescent="0.25">
      <c r="A1797">
        <v>0</v>
      </c>
      <c r="B1797" t="s">
        <v>317</v>
      </c>
      <c r="C1797" t="b">
        <f>+B1797=E1797</f>
        <v>1</v>
      </c>
      <c r="D1797" s="53">
        <v>193751</v>
      </c>
      <c r="E1797" s="55" t="s">
        <v>317</v>
      </c>
      <c r="F1797" s="55" t="s">
        <v>357</v>
      </c>
      <c r="G1797" s="53">
        <v>2</v>
      </c>
      <c r="H1797" s="53">
        <v>2</v>
      </c>
      <c r="I1797" s="53">
        <v>2</v>
      </c>
      <c r="J1797" s="53">
        <v>26</v>
      </c>
      <c r="K1797" s="55" t="s">
        <v>427</v>
      </c>
      <c r="L1797" s="53">
        <v>26</v>
      </c>
      <c r="M1797" s="53">
        <v>752</v>
      </c>
      <c r="N1797" s="37">
        <v>799</v>
      </c>
      <c r="O1797" s="37"/>
      <c r="P1797" s="55" t="s">
        <v>424</v>
      </c>
      <c r="Q1797" s="53">
        <v>1</v>
      </c>
      <c r="R1797" s="53">
        <v>201</v>
      </c>
      <c r="S1797" s="53">
        <v>2</v>
      </c>
    </row>
    <row r="1798" spans="1:19" x14ac:dyDescent="0.2">
      <c r="A1798">
        <v>0</v>
      </c>
      <c r="D1798">
        <v>418126</v>
      </c>
      <c r="E1798" t="s">
        <v>3101</v>
      </c>
      <c r="F1798" s="42" t="s">
        <v>357</v>
      </c>
      <c r="G1798" s="40"/>
      <c r="K1798" s="57" t="s">
        <v>3367</v>
      </c>
      <c r="N1798" s="37">
        <v>587</v>
      </c>
    </row>
    <row r="1799" spans="1:19" ht="15.75" x14ac:dyDescent="0.25">
      <c r="A1799">
        <v>0</v>
      </c>
      <c r="B1799" t="s">
        <v>315</v>
      </c>
      <c r="C1799" t="b">
        <f>+B1799=E1799</f>
        <v>1</v>
      </c>
      <c r="D1799" s="53">
        <v>194073</v>
      </c>
      <c r="E1799" s="55" t="s">
        <v>315</v>
      </c>
      <c r="F1799" s="55" t="s">
        <v>357</v>
      </c>
      <c r="G1799" s="53">
        <v>2</v>
      </c>
      <c r="H1799" s="53">
        <v>2</v>
      </c>
      <c r="I1799" s="53">
        <v>2</v>
      </c>
      <c r="J1799" s="53">
        <v>26</v>
      </c>
      <c r="K1799" s="55" t="s">
        <v>427</v>
      </c>
      <c r="L1799" s="53">
        <v>26</v>
      </c>
      <c r="M1799" s="53">
        <v>350</v>
      </c>
      <c r="N1799" s="37">
        <v>381</v>
      </c>
      <c r="O1799" s="37"/>
      <c r="P1799" s="55" t="s">
        <v>424</v>
      </c>
      <c r="Q1799" s="53">
        <v>1</v>
      </c>
      <c r="R1799" s="53">
        <v>74</v>
      </c>
      <c r="S1799" s="53">
        <v>3</v>
      </c>
    </row>
    <row r="1800" spans="1:19" x14ac:dyDescent="0.2">
      <c r="A1800">
        <v>0</v>
      </c>
      <c r="D1800">
        <v>439783</v>
      </c>
      <c r="E1800" t="s">
        <v>3126</v>
      </c>
      <c r="F1800" s="42" t="s">
        <v>357</v>
      </c>
      <c r="G1800" s="40"/>
      <c r="K1800" s="42" t="s">
        <v>3367</v>
      </c>
      <c r="N1800" s="37">
        <v>107</v>
      </c>
    </row>
    <row r="1801" spans="1:19" x14ac:dyDescent="0.2">
      <c r="A1801">
        <v>0</v>
      </c>
      <c r="D1801">
        <v>194091</v>
      </c>
      <c r="E1801" t="s">
        <v>2523</v>
      </c>
      <c r="F1801" s="42" t="s">
        <v>357</v>
      </c>
      <c r="G1801" s="40"/>
      <c r="K1801" s="42" t="s">
        <v>3356</v>
      </c>
      <c r="N1801" s="37">
        <v>6616</v>
      </c>
    </row>
    <row r="1802" spans="1:19" x14ac:dyDescent="0.2">
      <c r="A1802">
        <v>0</v>
      </c>
      <c r="D1802">
        <v>193821</v>
      </c>
      <c r="E1802" t="s">
        <v>2518</v>
      </c>
      <c r="F1802" s="42" t="s">
        <v>357</v>
      </c>
      <c r="G1802" s="40"/>
      <c r="K1802" s="42" t="s">
        <v>3368</v>
      </c>
      <c r="N1802" s="37">
        <v>1009</v>
      </c>
    </row>
    <row r="1803" spans="1:19" x14ac:dyDescent="0.2">
      <c r="A1803">
        <v>0</v>
      </c>
      <c r="D1803">
        <v>193830</v>
      </c>
      <c r="E1803" t="s">
        <v>2519</v>
      </c>
      <c r="F1803" s="42" t="s">
        <v>357</v>
      </c>
      <c r="G1803" s="40"/>
      <c r="K1803" s="42" t="s">
        <v>3369</v>
      </c>
      <c r="N1803" s="37">
        <v>1249</v>
      </c>
    </row>
    <row r="1804" spans="1:19" x14ac:dyDescent="0.2">
      <c r="A1804">
        <v>0</v>
      </c>
      <c r="D1804">
        <v>194116</v>
      </c>
      <c r="E1804" t="s">
        <v>2524</v>
      </c>
      <c r="F1804" s="42" t="s">
        <v>357</v>
      </c>
      <c r="G1804" s="40"/>
      <c r="K1804" s="42" t="s">
        <v>3366</v>
      </c>
      <c r="N1804" s="37">
        <v>410</v>
      </c>
    </row>
    <row r="1805" spans="1:19" x14ac:dyDescent="0.2">
      <c r="A1805">
        <v>0</v>
      </c>
      <c r="D1805">
        <v>193894</v>
      </c>
      <c r="E1805" t="s">
        <v>2520</v>
      </c>
      <c r="F1805" s="42" t="s">
        <v>357</v>
      </c>
      <c r="G1805" s="40"/>
      <c r="K1805" s="42" t="s">
        <v>3359</v>
      </c>
      <c r="N1805" s="37">
        <v>274</v>
      </c>
    </row>
    <row r="1806" spans="1:19" x14ac:dyDescent="0.2">
      <c r="A1806">
        <v>0</v>
      </c>
      <c r="D1806">
        <v>193900</v>
      </c>
      <c r="E1806" t="s">
        <v>2521</v>
      </c>
      <c r="F1806" s="42" t="s">
        <v>357</v>
      </c>
      <c r="G1806" s="40"/>
      <c r="K1806" s="42" t="s">
        <v>3358</v>
      </c>
      <c r="N1806" s="37">
        <v>38740</v>
      </c>
    </row>
    <row r="1807" spans="1:19" x14ac:dyDescent="0.2">
      <c r="A1807">
        <v>0</v>
      </c>
      <c r="D1807">
        <v>218414</v>
      </c>
      <c r="E1807" t="s">
        <v>2842</v>
      </c>
      <c r="F1807" s="42" t="s">
        <v>382</v>
      </c>
      <c r="G1807" s="40"/>
      <c r="K1807" s="42" t="s">
        <v>3349</v>
      </c>
      <c r="N1807" s="37">
        <v>1020</v>
      </c>
    </row>
    <row r="1808" spans="1:19" x14ac:dyDescent="0.2">
      <c r="A1808">
        <v>0</v>
      </c>
      <c r="D1808">
        <v>167251</v>
      </c>
      <c r="E1808" t="s">
        <v>2249</v>
      </c>
      <c r="F1808" s="42" t="s">
        <v>374</v>
      </c>
      <c r="G1808" s="40"/>
      <c r="K1808" s="42" t="s">
        <v>3349</v>
      </c>
      <c r="N1808" s="37">
        <v>895</v>
      </c>
    </row>
    <row r="1809" spans="1:19" x14ac:dyDescent="0.2">
      <c r="A1809">
        <v>0</v>
      </c>
      <c r="D1809">
        <v>155335</v>
      </c>
      <c r="E1809" t="s">
        <v>2131</v>
      </c>
      <c r="F1809" s="42" t="s">
        <v>372</v>
      </c>
      <c r="G1809" s="40"/>
      <c r="K1809" s="42" t="s">
        <v>3356</v>
      </c>
      <c r="N1809" s="37">
        <v>2233</v>
      </c>
    </row>
    <row r="1810" spans="1:19" ht="15.75" x14ac:dyDescent="0.25">
      <c r="A1810">
        <v>0</v>
      </c>
      <c r="B1810" t="s">
        <v>1062</v>
      </c>
      <c r="C1810" t="b">
        <f>+B1810=E1810</f>
        <v>1</v>
      </c>
      <c r="D1810" s="53">
        <v>183099</v>
      </c>
      <c r="E1810" s="55" t="s">
        <v>1062</v>
      </c>
      <c r="F1810" s="55" t="s">
        <v>376</v>
      </c>
      <c r="G1810" s="53">
        <v>1</v>
      </c>
      <c r="H1810" s="53">
        <v>2</v>
      </c>
      <c r="I1810" s="53">
        <v>2</v>
      </c>
      <c r="J1810" s="53">
        <v>2</v>
      </c>
      <c r="K1810" s="55" t="s">
        <v>425</v>
      </c>
      <c r="L1810" s="53">
        <v>2</v>
      </c>
      <c r="M1810" s="53">
        <v>3111</v>
      </c>
      <c r="N1810" s="37">
        <v>2700</v>
      </c>
      <c r="O1810" s="37"/>
      <c r="P1810" s="55" t="s">
        <v>424</v>
      </c>
      <c r="Q1810" s="53">
        <v>1</v>
      </c>
      <c r="R1810" s="53">
        <v>350</v>
      </c>
      <c r="S1810" s="53">
        <v>2</v>
      </c>
    </row>
    <row r="1811" spans="1:19" ht="15.75" x14ac:dyDescent="0.25">
      <c r="A1811">
        <v>0</v>
      </c>
      <c r="B1811" t="s">
        <v>3502</v>
      </c>
      <c r="C1811" t="b">
        <f>+B1811=E1811</f>
        <v>1</v>
      </c>
      <c r="D1811" s="53">
        <v>193946</v>
      </c>
      <c r="E1811" s="56" t="str">
        <f>+B1811</f>
        <v>Niagara County Community College</v>
      </c>
      <c r="F1811" s="55" t="s">
        <v>357</v>
      </c>
      <c r="G1811" s="53">
        <v>1</v>
      </c>
      <c r="H1811" s="53">
        <v>2</v>
      </c>
      <c r="I1811" s="53">
        <v>2</v>
      </c>
      <c r="J1811" s="53">
        <v>4</v>
      </c>
      <c r="K1811" s="55" t="s">
        <v>425</v>
      </c>
      <c r="L1811" s="53">
        <v>4</v>
      </c>
      <c r="M1811" s="53">
        <v>5616</v>
      </c>
      <c r="N1811" s="37">
        <v>5001</v>
      </c>
      <c r="O1811" s="37"/>
      <c r="P1811" s="55" t="s">
        <v>981</v>
      </c>
      <c r="Q1811" s="53">
        <v>2</v>
      </c>
      <c r="R1811" s="62"/>
      <c r="S1811" s="53">
        <v>3</v>
      </c>
    </row>
    <row r="1812" spans="1:19" x14ac:dyDescent="0.2">
      <c r="A1812">
        <v>0</v>
      </c>
      <c r="D1812">
        <v>193973</v>
      </c>
      <c r="E1812" t="s">
        <v>2522</v>
      </c>
      <c r="F1812" s="42" t="s">
        <v>357</v>
      </c>
      <c r="G1812" s="40"/>
      <c r="K1812" s="42" t="s">
        <v>3356</v>
      </c>
      <c r="N1812" s="37">
        <v>3617</v>
      </c>
    </row>
    <row r="1813" spans="1:19" ht="15.75" x14ac:dyDescent="0.25">
      <c r="A1813">
        <v>0</v>
      </c>
      <c r="B1813" t="s">
        <v>1258</v>
      </c>
      <c r="C1813" t="b">
        <f>+B1813=E1813</f>
        <v>1</v>
      </c>
      <c r="D1813" s="53">
        <v>159966</v>
      </c>
      <c r="E1813" s="55" t="s">
        <v>1258</v>
      </c>
      <c r="F1813" s="55" t="s">
        <v>399</v>
      </c>
      <c r="G1813" s="53">
        <v>1</v>
      </c>
      <c r="H1813" s="53">
        <v>2</v>
      </c>
      <c r="I1813" s="53">
        <v>2</v>
      </c>
      <c r="J1813" s="53">
        <v>19</v>
      </c>
      <c r="K1813" s="36" t="s">
        <v>432</v>
      </c>
      <c r="L1813" s="53">
        <v>19</v>
      </c>
      <c r="M1813" s="53">
        <v>5798</v>
      </c>
      <c r="N1813" s="37">
        <v>5569</v>
      </c>
      <c r="O1813" s="37"/>
      <c r="P1813" s="55" t="s">
        <v>424</v>
      </c>
      <c r="Q1813" s="53">
        <v>1</v>
      </c>
      <c r="R1813" s="53">
        <v>1529</v>
      </c>
      <c r="S1813" s="53">
        <v>2</v>
      </c>
    </row>
    <row r="1814" spans="1:19" x14ac:dyDescent="0.2">
      <c r="A1814">
        <v>0</v>
      </c>
      <c r="D1814">
        <v>167260</v>
      </c>
      <c r="E1814" t="s">
        <v>2250</v>
      </c>
      <c r="F1814" s="42" t="s">
        <v>374</v>
      </c>
      <c r="G1814" s="40"/>
      <c r="K1814" s="42" t="s">
        <v>3349</v>
      </c>
      <c r="N1814" s="37">
        <v>1263</v>
      </c>
    </row>
    <row r="1815" spans="1:19" ht="15.75" x14ac:dyDescent="0.25">
      <c r="A1815">
        <v>0</v>
      </c>
      <c r="B1815" t="s">
        <v>547</v>
      </c>
      <c r="C1815" t="b">
        <f>+B1815=E1815</f>
        <v>1</v>
      </c>
      <c r="D1815" s="53">
        <v>239442</v>
      </c>
      <c r="E1815" s="55" t="s">
        <v>547</v>
      </c>
      <c r="F1815" s="55" t="s">
        <v>380</v>
      </c>
      <c r="G1815" s="53">
        <v>1</v>
      </c>
      <c r="H1815" s="53">
        <v>2</v>
      </c>
      <c r="I1815" s="53">
        <v>2</v>
      </c>
      <c r="J1815" s="53">
        <v>1</v>
      </c>
      <c r="K1815" s="55" t="s">
        <v>425</v>
      </c>
      <c r="L1815" s="53">
        <v>1</v>
      </c>
      <c r="M1815" s="53">
        <v>977</v>
      </c>
      <c r="N1815" s="37">
        <v>841</v>
      </c>
      <c r="O1815" s="37"/>
      <c r="P1815" s="55" t="s">
        <v>424</v>
      </c>
      <c r="Q1815" s="53">
        <v>2</v>
      </c>
      <c r="R1815" s="62"/>
      <c r="S1815" s="53">
        <v>3</v>
      </c>
    </row>
    <row r="1816" spans="1:19" ht="15.75" x14ac:dyDescent="0.25">
      <c r="A1816">
        <v>0</v>
      </c>
      <c r="B1816" t="s">
        <v>612</v>
      </c>
      <c r="C1816" t="b">
        <f>+B1816=E1816</f>
        <v>1</v>
      </c>
      <c r="D1816" s="53">
        <v>232937</v>
      </c>
      <c r="E1816" s="55" t="s">
        <v>612</v>
      </c>
      <c r="F1816" s="55" t="s">
        <v>364</v>
      </c>
      <c r="G1816" s="53">
        <v>1</v>
      </c>
      <c r="H1816" s="53">
        <v>2</v>
      </c>
      <c r="I1816" s="53">
        <v>2</v>
      </c>
      <c r="J1816" s="53">
        <v>18</v>
      </c>
      <c r="K1816" s="36" t="s">
        <v>474</v>
      </c>
      <c r="L1816" s="53">
        <v>18</v>
      </c>
      <c r="M1816" s="53">
        <v>5992</v>
      </c>
      <c r="N1816" s="37">
        <v>5942</v>
      </c>
      <c r="O1816" s="53">
        <v>1</v>
      </c>
      <c r="P1816" s="55" t="s">
        <v>424</v>
      </c>
      <c r="Q1816" s="53">
        <v>1</v>
      </c>
      <c r="R1816" s="53">
        <v>2479</v>
      </c>
      <c r="S1816" s="53">
        <v>1</v>
      </c>
    </row>
    <row r="1817" spans="1:19" ht="15.75" x14ac:dyDescent="0.25">
      <c r="A1817">
        <v>0</v>
      </c>
      <c r="B1817" t="s">
        <v>1141</v>
      </c>
      <c r="C1817" t="b">
        <f>+B1817=E1817</f>
        <v>1</v>
      </c>
      <c r="D1817" s="53">
        <v>174428</v>
      </c>
      <c r="E1817" s="55" t="s">
        <v>1141</v>
      </c>
      <c r="F1817" s="55" t="s">
        <v>393</v>
      </c>
      <c r="G1817" s="53">
        <v>1</v>
      </c>
      <c r="H1817" s="53">
        <v>2</v>
      </c>
      <c r="I1817" s="53">
        <v>2</v>
      </c>
      <c r="J1817" s="53">
        <v>4</v>
      </c>
      <c r="K1817" s="55" t="s">
        <v>425</v>
      </c>
      <c r="L1817" s="53">
        <v>4</v>
      </c>
      <c r="M1817" s="53">
        <v>6585</v>
      </c>
      <c r="N1817" s="37">
        <v>5848</v>
      </c>
      <c r="O1817" s="53">
        <v>1</v>
      </c>
      <c r="P1817" s="55" t="s">
        <v>424</v>
      </c>
      <c r="Q1817" s="53">
        <v>2</v>
      </c>
      <c r="R1817" s="62"/>
      <c r="S1817" s="53">
        <v>3</v>
      </c>
    </row>
    <row r="1818" spans="1:19" x14ac:dyDescent="0.2">
      <c r="A1818">
        <v>0</v>
      </c>
      <c r="D1818">
        <v>461795</v>
      </c>
      <c r="E1818" t="s">
        <v>3229</v>
      </c>
      <c r="F1818" s="42" t="s">
        <v>366</v>
      </c>
      <c r="G1818" s="40"/>
      <c r="K1818" s="42" t="s">
        <v>3359</v>
      </c>
      <c r="N1818" s="37">
        <v>353</v>
      </c>
    </row>
    <row r="1819" spans="1:19" ht="15.75" x14ac:dyDescent="0.25">
      <c r="A1819">
        <v>0</v>
      </c>
      <c r="B1819" t="s">
        <v>1634</v>
      </c>
      <c r="C1819" t="b">
        <f>+B1819=E1819</f>
        <v>1</v>
      </c>
      <c r="D1819" s="53">
        <v>107460</v>
      </c>
      <c r="E1819" s="55" t="s">
        <v>1634</v>
      </c>
      <c r="F1819" s="55" t="s">
        <v>367</v>
      </c>
      <c r="G1819" s="53">
        <v>1</v>
      </c>
      <c r="H1819" s="53">
        <v>2</v>
      </c>
      <c r="I1819" s="53">
        <v>2</v>
      </c>
      <c r="J1819" s="53">
        <v>2</v>
      </c>
      <c r="K1819" s="36" t="s">
        <v>425</v>
      </c>
      <c r="L1819" s="53">
        <v>2</v>
      </c>
      <c r="M1819" s="53">
        <v>1808</v>
      </c>
      <c r="N1819" s="37">
        <v>1444</v>
      </c>
      <c r="O1819" s="37"/>
      <c r="P1819" s="55" t="s">
        <v>424</v>
      </c>
      <c r="Q1819" s="53">
        <v>2</v>
      </c>
      <c r="R1819" s="62"/>
      <c r="S1819" s="53">
        <v>3</v>
      </c>
    </row>
    <row r="1820" spans="1:19" ht="15.75" x14ac:dyDescent="0.25">
      <c r="A1820">
        <v>0</v>
      </c>
      <c r="B1820" t="s">
        <v>230</v>
      </c>
      <c r="C1820" t="b">
        <f>+B1820=E1820</f>
        <v>1</v>
      </c>
      <c r="D1820" s="53">
        <v>199102</v>
      </c>
      <c r="E1820" s="55" t="s">
        <v>230</v>
      </c>
      <c r="F1820" s="55" t="s">
        <v>387</v>
      </c>
      <c r="G1820" s="53">
        <v>1</v>
      </c>
      <c r="H1820" s="53">
        <v>2</v>
      </c>
      <c r="I1820" s="53">
        <v>2</v>
      </c>
      <c r="J1820" s="53">
        <v>17</v>
      </c>
      <c r="K1820" s="55" t="s">
        <v>648</v>
      </c>
      <c r="L1820" s="53">
        <v>17</v>
      </c>
      <c r="M1820" s="53">
        <v>9639</v>
      </c>
      <c r="N1820" s="37">
        <v>9652</v>
      </c>
      <c r="O1820" s="53">
        <v>1</v>
      </c>
      <c r="P1820" s="55" t="s">
        <v>424</v>
      </c>
      <c r="Q1820" s="53">
        <v>1</v>
      </c>
      <c r="R1820" s="53">
        <v>2598</v>
      </c>
      <c r="S1820" s="53">
        <v>1</v>
      </c>
    </row>
    <row r="1821" spans="1:19" ht="15.75" x14ac:dyDescent="0.25">
      <c r="A1821">
        <v>0</v>
      </c>
      <c r="B1821" t="s">
        <v>932</v>
      </c>
      <c r="C1821" t="b">
        <f>+B1821=E1821</f>
        <v>1</v>
      </c>
      <c r="D1821" s="53">
        <v>199157</v>
      </c>
      <c r="E1821" s="55" t="s">
        <v>932</v>
      </c>
      <c r="F1821" s="55" t="s">
        <v>387</v>
      </c>
      <c r="G1821" s="53">
        <v>1</v>
      </c>
      <c r="H1821" s="53">
        <v>2</v>
      </c>
      <c r="I1821" s="53">
        <v>2</v>
      </c>
      <c r="J1821" s="53">
        <v>18</v>
      </c>
      <c r="K1821" s="55" t="s">
        <v>474</v>
      </c>
      <c r="L1821" s="53">
        <v>18</v>
      </c>
      <c r="M1821" s="53">
        <v>7301</v>
      </c>
      <c r="N1821" s="37">
        <v>7147</v>
      </c>
      <c r="O1821" s="37"/>
      <c r="P1821" s="55" t="s">
        <v>424</v>
      </c>
      <c r="Q1821" s="53">
        <v>1</v>
      </c>
      <c r="R1821" s="53">
        <v>2300</v>
      </c>
      <c r="S1821" s="53">
        <v>1</v>
      </c>
    </row>
    <row r="1822" spans="1:19" ht="15.75" x14ac:dyDescent="0.25">
      <c r="A1822">
        <v>0</v>
      </c>
      <c r="B1822" t="s">
        <v>154</v>
      </c>
      <c r="C1822" t="b">
        <f>+B1822=E1822</f>
        <v>1</v>
      </c>
      <c r="D1822" s="53">
        <v>199193</v>
      </c>
      <c r="E1822" s="55" t="s">
        <v>154</v>
      </c>
      <c r="F1822" s="55" t="s">
        <v>387</v>
      </c>
      <c r="G1822" s="53">
        <v>1</v>
      </c>
      <c r="H1822" s="53">
        <v>2</v>
      </c>
      <c r="I1822" s="53">
        <v>1</v>
      </c>
      <c r="J1822" s="53">
        <v>15</v>
      </c>
      <c r="K1822" s="55" t="s">
        <v>529</v>
      </c>
      <c r="L1822" s="53">
        <v>51</v>
      </c>
      <c r="M1822" s="53">
        <v>29652</v>
      </c>
      <c r="N1822" s="37">
        <v>29517</v>
      </c>
      <c r="O1822" s="61">
        <v>1</v>
      </c>
      <c r="P1822" s="55" t="s">
        <v>424</v>
      </c>
      <c r="Q1822" s="53">
        <v>1</v>
      </c>
      <c r="R1822" s="53">
        <v>7765</v>
      </c>
      <c r="S1822" s="53">
        <v>2</v>
      </c>
    </row>
    <row r="1823" spans="1:19" x14ac:dyDescent="0.2">
      <c r="A1823">
        <v>0</v>
      </c>
      <c r="D1823">
        <v>199209</v>
      </c>
      <c r="E1823" t="s">
        <v>2603</v>
      </c>
      <c r="F1823" s="42" t="s">
        <v>387</v>
      </c>
      <c r="G1823" s="40"/>
      <c r="K1823" s="42" t="s">
        <v>3349</v>
      </c>
      <c r="N1823" s="37">
        <v>1377</v>
      </c>
    </row>
    <row r="1824" spans="1:19" x14ac:dyDescent="0.2">
      <c r="A1824">
        <v>0</v>
      </c>
      <c r="D1824">
        <v>147660</v>
      </c>
      <c r="E1824" t="s">
        <v>2026</v>
      </c>
      <c r="F1824" s="42" t="s">
        <v>363</v>
      </c>
      <c r="G1824" s="40"/>
      <c r="K1824" s="42" t="s">
        <v>3350</v>
      </c>
      <c r="N1824" s="37">
        <v>2824</v>
      </c>
    </row>
    <row r="1825" spans="1:19" ht="15.75" x14ac:dyDescent="0.25">
      <c r="A1825">
        <v>0</v>
      </c>
      <c r="B1825" t="s">
        <v>1300</v>
      </c>
      <c r="C1825" t="b">
        <f>+B1825=E1825</f>
        <v>1</v>
      </c>
      <c r="D1825" s="53">
        <v>155593</v>
      </c>
      <c r="E1825" s="55" t="s">
        <v>1300</v>
      </c>
      <c r="F1825" s="55" t="s">
        <v>372</v>
      </c>
      <c r="G1825" s="53">
        <v>1</v>
      </c>
      <c r="H1825" s="53">
        <v>2</v>
      </c>
      <c r="I1825" s="53">
        <v>2</v>
      </c>
      <c r="J1825" s="53">
        <v>1</v>
      </c>
      <c r="K1825" s="36" t="s">
        <v>425</v>
      </c>
      <c r="L1825" s="53">
        <v>1</v>
      </c>
      <c r="M1825" s="53">
        <v>662</v>
      </c>
      <c r="N1825" s="37">
        <v>639</v>
      </c>
      <c r="O1825" s="37"/>
      <c r="P1825" s="55" t="s">
        <v>424</v>
      </c>
      <c r="Q1825" s="53">
        <v>1</v>
      </c>
      <c r="R1825" s="53">
        <v>128</v>
      </c>
      <c r="S1825" s="53">
        <v>1</v>
      </c>
    </row>
    <row r="1826" spans="1:19" ht="15.75" x14ac:dyDescent="0.25">
      <c r="A1826">
        <v>0</v>
      </c>
      <c r="B1826" t="s">
        <v>1172</v>
      </c>
      <c r="C1826" t="b">
        <f>+B1826=E1826</f>
        <v>1</v>
      </c>
      <c r="D1826" s="53">
        <v>171395</v>
      </c>
      <c r="E1826" s="55" t="s">
        <v>1172</v>
      </c>
      <c r="F1826" s="55" t="s">
        <v>361</v>
      </c>
      <c r="G1826" s="53">
        <v>1</v>
      </c>
      <c r="H1826" s="53">
        <v>2</v>
      </c>
      <c r="I1826" s="53">
        <v>2</v>
      </c>
      <c r="J1826" s="53">
        <v>2</v>
      </c>
      <c r="K1826" s="55" t="s">
        <v>425</v>
      </c>
      <c r="L1826" s="53">
        <v>2</v>
      </c>
      <c r="M1826" s="53">
        <v>1874</v>
      </c>
      <c r="N1826" s="37">
        <v>1534</v>
      </c>
      <c r="O1826" s="37"/>
      <c r="P1826" s="55" t="s">
        <v>424</v>
      </c>
      <c r="Q1826" s="53">
        <v>1</v>
      </c>
      <c r="R1826" s="53">
        <v>148</v>
      </c>
      <c r="S1826" s="53">
        <v>1</v>
      </c>
    </row>
    <row r="1827" spans="1:19" ht="15.75" x14ac:dyDescent="0.25">
      <c r="A1827">
        <v>0</v>
      </c>
      <c r="B1827" t="s">
        <v>1086</v>
      </c>
      <c r="C1827" t="b">
        <f>+B1827=E1827</f>
        <v>1</v>
      </c>
      <c r="D1827" s="53">
        <v>179715</v>
      </c>
      <c r="E1827" s="55" t="s">
        <v>1086</v>
      </c>
      <c r="F1827" s="55" t="s">
        <v>398</v>
      </c>
      <c r="G1827" s="53">
        <v>1</v>
      </c>
      <c r="H1827" s="53">
        <v>2</v>
      </c>
      <c r="I1827" s="53">
        <v>2</v>
      </c>
      <c r="J1827" s="53">
        <v>1</v>
      </c>
      <c r="K1827" s="55" t="s">
        <v>425</v>
      </c>
      <c r="L1827" s="53">
        <v>1</v>
      </c>
      <c r="M1827" s="53">
        <v>1270</v>
      </c>
      <c r="N1827" s="37">
        <v>1211</v>
      </c>
      <c r="O1827" s="37"/>
      <c r="P1827" s="55" t="s">
        <v>424</v>
      </c>
      <c r="Q1827" s="53">
        <v>1</v>
      </c>
      <c r="R1827" s="53">
        <v>170</v>
      </c>
      <c r="S1827" s="53">
        <v>1</v>
      </c>
    </row>
    <row r="1828" spans="1:19" ht="15.75" x14ac:dyDescent="0.25">
      <c r="A1828">
        <v>0</v>
      </c>
      <c r="B1828" t="s">
        <v>866</v>
      </c>
      <c r="C1828" t="b">
        <f>+B1828=E1828</f>
        <v>1</v>
      </c>
      <c r="D1828" s="53">
        <v>204422</v>
      </c>
      <c r="E1828" s="55" t="s">
        <v>866</v>
      </c>
      <c r="F1828" s="55" t="s">
        <v>383</v>
      </c>
      <c r="G1828" s="53">
        <v>1</v>
      </c>
      <c r="H1828" s="53">
        <v>2</v>
      </c>
      <c r="I1828" s="53">
        <v>2</v>
      </c>
      <c r="J1828" s="53">
        <v>2</v>
      </c>
      <c r="K1828" s="55" t="s">
        <v>425</v>
      </c>
      <c r="L1828" s="53">
        <v>2</v>
      </c>
      <c r="M1828" s="53">
        <v>2160</v>
      </c>
      <c r="N1828" s="37">
        <v>1555</v>
      </c>
      <c r="O1828" s="53">
        <v>1</v>
      </c>
      <c r="P1828" s="55" t="s">
        <v>424</v>
      </c>
      <c r="Q1828" s="53">
        <v>2</v>
      </c>
      <c r="R1828" s="62"/>
      <c r="S1828" s="53">
        <v>3</v>
      </c>
    </row>
    <row r="1829" spans="1:19" ht="15.75" x14ac:dyDescent="0.25">
      <c r="A1829">
        <v>0</v>
      </c>
      <c r="B1829" t="s">
        <v>707</v>
      </c>
      <c r="C1829" t="b">
        <f>+B1829=E1829</f>
        <v>1</v>
      </c>
      <c r="D1829" s="53">
        <v>224110</v>
      </c>
      <c r="E1829" s="55" t="s">
        <v>707</v>
      </c>
      <c r="F1829" s="55" t="s">
        <v>366</v>
      </c>
      <c r="G1829" s="53">
        <v>1</v>
      </c>
      <c r="H1829" s="53">
        <v>2</v>
      </c>
      <c r="I1829" s="53">
        <v>2</v>
      </c>
      <c r="J1829" s="53">
        <v>3</v>
      </c>
      <c r="K1829" s="36" t="s">
        <v>425</v>
      </c>
      <c r="L1829" s="53">
        <v>3</v>
      </c>
      <c r="M1829" s="53">
        <v>5581</v>
      </c>
      <c r="N1829" s="37">
        <v>5989</v>
      </c>
      <c r="O1829" s="37"/>
      <c r="P1829" s="55" t="s">
        <v>424</v>
      </c>
      <c r="Q1829" s="53">
        <v>1</v>
      </c>
      <c r="R1829" s="53">
        <v>138</v>
      </c>
      <c r="S1829" s="53">
        <v>1</v>
      </c>
    </row>
    <row r="1830" spans="1:19" x14ac:dyDescent="0.2">
      <c r="A1830">
        <v>0</v>
      </c>
      <c r="D1830">
        <v>174437</v>
      </c>
      <c r="E1830" t="s">
        <v>2325</v>
      </c>
      <c r="F1830" s="42" t="s">
        <v>393</v>
      </c>
      <c r="G1830" s="40"/>
      <c r="K1830" s="42" t="s">
        <v>3349</v>
      </c>
      <c r="N1830" s="37">
        <v>1173</v>
      </c>
    </row>
    <row r="1831" spans="1:19" ht="15.75" x14ac:dyDescent="0.25">
      <c r="A1831">
        <v>0</v>
      </c>
      <c r="B1831" t="s">
        <v>3503</v>
      </c>
      <c r="C1831" t="b">
        <f>+B1831=E1831</f>
        <v>1</v>
      </c>
      <c r="D1831" s="53">
        <v>194028</v>
      </c>
      <c r="E1831" s="56" t="str">
        <f>+B1831</f>
        <v>North Country Community College</v>
      </c>
      <c r="F1831" s="55" t="s">
        <v>357</v>
      </c>
      <c r="G1831" s="53">
        <v>1</v>
      </c>
      <c r="H1831" s="53">
        <v>2</v>
      </c>
      <c r="I1831" s="53">
        <v>2</v>
      </c>
      <c r="J1831" s="53">
        <v>1</v>
      </c>
      <c r="K1831" s="36" t="s">
        <v>425</v>
      </c>
      <c r="L1831" s="53">
        <v>1</v>
      </c>
      <c r="M1831" s="53">
        <v>1487</v>
      </c>
      <c r="N1831" s="37">
        <v>1333</v>
      </c>
      <c r="O1831" s="37"/>
      <c r="P1831" s="55" t="s">
        <v>980</v>
      </c>
      <c r="Q1831" s="53">
        <v>1</v>
      </c>
      <c r="R1831" s="53">
        <v>96</v>
      </c>
      <c r="S1831" s="53">
        <v>1</v>
      </c>
    </row>
    <row r="1832" spans="1:19" ht="15.75" x14ac:dyDescent="0.25">
      <c r="A1832">
        <v>0</v>
      </c>
      <c r="B1832" t="s">
        <v>173</v>
      </c>
      <c r="C1832" t="b">
        <f>+B1832=E1832</f>
        <v>1</v>
      </c>
      <c r="D1832" s="53">
        <v>200305</v>
      </c>
      <c r="E1832" s="55" t="s">
        <v>173</v>
      </c>
      <c r="F1832" s="55" t="s">
        <v>402</v>
      </c>
      <c r="G1832" s="53">
        <v>1</v>
      </c>
      <c r="H1832" s="53">
        <v>2</v>
      </c>
      <c r="I1832" s="53">
        <v>2</v>
      </c>
      <c r="J1832" s="53">
        <v>2</v>
      </c>
      <c r="K1832" s="36" t="s">
        <v>425</v>
      </c>
      <c r="L1832" s="53">
        <v>2</v>
      </c>
      <c r="M1832" s="53">
        <v>2080</v>
      </c>
      <c r="N1832" s="37">
        <v>2201</v>
      </c>
      <c r="O1832" s="37"/>
      <c r="P1832" s="55" t="s">
        <v>424</v>
      </c>
      <c r="Q1832" s="53">
        <v>1</v>
      </c>
      <c r="R1832" s="53">
        <v>1346</v>
      </c>
      <c r="S1832" s="53">
        <v>1</v>
      </c>
    </row>
    <row r="1833" spans="1:19" ht="15.75" x14ac:dyDescent="0.25">
      <c r="A1833">
        <v>0</v>
      </c>
      <c r="B1833" t="s">
        <v>229</v>
      </c>
      <c r="C1833" t="b">
        <f>+B1833=E1833</f>
        <v>1</v>
      </c>
      <c r="D1833" s="53">
        <v>200332</v>
      </c>
      <c r="E1833" s="55" t="s">
        <v>229</v>
      </c>
      <c r="F1833" s="55" t="s">
        <v>402</v>
      </c>
      <c r="G1833" s="53">
        <v>1</v>
      </c>
      <c r="H1833" s="53">
        <v>2</v>
      </c>
      <c r="I1833" s="53">
        <v>2</v>
      </c>
      <c r="J1833" s="53">
        <v>15</v>
      </c>
      <c r="K1833" s="55" t="s">
        <v>529</v>
      </c>
      <c r="L1833" s="53">
        <v>15</v>
      </c>
      <c r="M1833" s="53">
        <v>12707</v>
      </c>
      <c r="N1833" s="37">
        <v>12874</v>
      </c>
      <c r="O1833" s="61">
        <v>1</v>
      </c>
      <c r="P1833" s="55" t="s">
        <v>424</v>
      </c>
      <c r="Q1833" s="53">
        <v>1</v>
      </c>
      <c r="R1833" s="53">
        <v>5013</v>
      </c>
      <c r="S1833" s="53">
        <v>2</v>
      </c>
    </row>
    <row r="1834" spans="1:19" ht="15.75" x14ac:dyDescent="0.25">
      <c r="A1834">
        <v>0</v>
      </c>
      <c r="B1834" t="s">
        <v>1459</v>
      </c>
      <c r="C1834" t="b">
        <f>+B1834=E1834</f>
        <v>1</v>
      </c>
      <c r="D1834" s="53">
        <v>136145</v>
      </c>
      <c r="E1834" s="55" t="s">
        <v>1459</v>
      </c>
      <c r="F1834" s="55" t="s">
        <v>390</v>
      </c>
      <c r="G1834" s="53">
        <v>1</v>
      </c>
      <c r="H1834" s="53">
        <v>2</v>
      </c>
      <c r="I1834" s="53">
        <v>2</v>
      </c>
      <c r="J1834" s="53">
        <v>1</v>
      </c>
      <c r="K1834" s="55" t="s">
        <v>425</v>
      </c>
      <c r="L1834" s="53">
        <v>1</v>
      </c>
      <c r="M1834" s="53">
        <v>865</v>
      </c>
      <c r="N1834" s="37">
        <v>716</v>
      </c>
      <c r="O1834" s="37"/>
      <c r="P1834" s="55" t="s">
        <v>424</v>
      </c>
      <c r="Q1834" s="53">
        <v>2</v>
      </c>
      <c r="R1834" s="62"/>
      <c r="S1834" s="53">
        <v>3</v>
      </c>
    </row>
    <row r="1835" spans="1:19" ht="15.75" x14ac:dyDescent="0.25">
      <c r="A1835">
        <v>0</v>
      </c>
      <c r="B1835" t="s">
        <v>1421</v>
      </c>
      <c r="C1835" t="b">
        <f>+B1835=E1835</f>
        <v>1</v>
      </c>
      <c r="D1835" s="53">
        <v>140678</v>
      </c>
      <c r="E1835" s="55" t="s">
        <v>1421</v>
      </c>
      <c r="F1835" s="55" t="s">
        <v>359</v>
      </c>
      <c r="G1835" s="53">
        <v>1</v>
      </c>
      <c r="H1835" s="53">
        <v>2</v>
      </c>
      <c r="I1835" s="53">
        <v>2</v>
      </c>
      <c r="J1835" s="53">
        <v>2</v>
      </c>
      <c r="K1835" s="55" t="s">
        <v>425</v>
      </c>
      <c r="L1835" s="53">
        <v>2</v>
      </c>
      <c r="M1835" s="53">
        <v>2096</v>
      </c>
      <c r="N1835" s="37">
        <v>1502</v>
      </c>
      <c r="O1835" s="37"/>
      <c r="P1835" s="55" t="s">
        <v>424</v>
      </c>
      <c r="Q1835" s="53">
        <v>1</v>
      </c>
      <c r="R1835" s="53">
        <v>186</v>
      </c>
      <c r="S1835" s="53">
        <v>1</v>
      </c>
    </row>
    <row r="1836" spans="1:19" x14ac:dyDescent="0.2">
      <c r="A1836">
        <v>0</v>
      </c>
      <c r="D1836">
        <v>218441</v>
      </c>
      <c r="E1836" t="s">
        <v>2843</v>
      </c>
      <c r="F1836" s="42" t="s">
        <v>382</v>
      </c>
      <c r="G1836" s="40"/>
      <c r="K1836" s="42" t="s">
        <v>3349</v>
      </c>
      <c r="N1836" s="37">
        <v>2244</v>
      </c>
    </row>
    <row r="1837" spans="1:19" ht="15.75" x14ac:dyDescent="0.25">
      <c r="A1837">
        <v>0</v>
      </c>
      <c r="B1837" t="s">
        <v>1142</v>
      </c>
      <c r="C1837" t="b">
        <f>+B1837=E1837</f>
        <v>1</v>
      </c>
      <c r="D1837" s="53">
        <v>174376</v>
      </c>
      <c r="E1837" s="55" t="s">
        <v>1142</v>
      </c>
      <c r="F1837" s="55" t="s">
        <v>393</v>
      </c>
      <c r="G1837" s="53">
        <v>1</v>
      </c>
      <c r="H1837" s="53">
        <v>2</v>
      </c>
      <c r="I1837" s="53">
        <v>2</v>
      </c>
      <c r="J1837" s="53">
        <v>4</v>
      </c>
      <c r="K1837" s="36" t="s">
        <v>425</v>
      </c>
      <c r="L1837" s="53">
        <v>4</v>
      </c>
      <c r="M1837" s="53">
        <v>4365</v>
      </c>
      <c r="N1837" s="37">
        <v>3950</v>
      </c>
      <c r="O1837" s="53">
        <v>1</v>
      </c>
      <c r="P1837" s="55" t="s">
        <v>424</v>
      </c>
      <c r="Q1837" s="53">
        <v>2</v>
      </c>
      <c r="R1837" s="62"/>
      <c r="S1837" s="53">
        <v>3</v>
      </c>
    </row>
    <row r="1838" spans="1:19" ht="15.75" x14ac:dyDescent="0.25">
      <c r="A1838">
        <v>0</v>
      </c>
      <c r="B1838" t="s">
        <v>1404</v>
      </c>
      <c r="C1838" t="b">
        <f>+B1838=E1838</f>
        <v>1</v>
      </c>
      <c r="D1838" s="53">
        <v>142443</v>
      </c>
      <c r="E1838" s="55" t="s">
        <v>1404</v>
      </c>
      <c r="F1838" s="55" t="s">
        <v>405</v>
      </c>
      <c r="G1838" s="53">
        <v>1</v>
      </c>
      <c r="H1838" s="53">
        <v>2</v>
      </c>
      <c r="I1838" s="53">
        <v>2</v>
      </c>
      <c r="J1838" s="53">
        <v>2</v>
      </c>
      <c r="K1838" s="55" t="s">
        <v>425</v>
      </c>
      <c r="L1838" s="53">
        <v>2</v>
      </c>
      <c r="M1838" s="53">
        <v>4460</v>
      </c>
      <c r="N1838" s="37">
        <v>4062</v>
      </c>
      <c r="O1838" s="61">
        <v>1</v>
      </c>
      <c r="P1838" s="55" t="s">
        <v>424</v>
      </c>
      <c r="Q1838" s="53">
        <v>1</v>
      </c>
      <c r="R1838" s="53">
        <v>198</v>
      </c>
      <c r="S1838" s="53">
        <v>2</v>
      </c>
    </row>
    <row r="1839" spans="1:19" ht="15.75" x14ac:dyDescent="0.25">
      <c r="A1839">
        <v>0</v>
      </c>
      <c r="B1839" t="s">
        <v>1325</v>
      </c>
      <c r="C1839" t="b">
        <f>+B1839=E1839</f>
        <v>1</v>
      </c>
      <c r="D1839" s="53">
        <v>154059</v>
      </c>
      <c r="E1839" s="55" t="s">
        <v>1325</v>
      </c>
      <c r="F1839" s="55" t="s">
        <v>392</v>
      </c>
      <c r="G1839" s="53">
        <v>1</v>
      </c>
      <c r="H1839" s="53">
        <v>2</v>
      </c>
      <c r="I1839" s="53">
        <v>2</v>
      </c>
      <c r="J1839" s="53">
        <v>2</v>
      </c>
      <c r="K1839" s="55" t="s">
        <v>425</v>
      </c>
      <c r="L1839" s="53">
        <v>2</v>
      </c>
      <c r="M1839" s="53">
        <v>2577</v>
      </c>
      <c r="N1839" s="37">
        <v>2114</v>
      </c>
      <c r="O1839" s="37"/>
      <c r="P1839" s="55" t="s">
        <v>424</v>
      </c>
      <c r="Q1839" s="53">
        <v>1</v>
      </c>
      <c r="R1839" s="53">
        <v>400</v>
      </c>
      <c r="S1839" s="53">
        <v>1</v>
      </c>
    </row>
    <row r="1840" spans="1:19" ht="15.75" x14ac:dyDescent="0.25">
      <c r="A1840">
        <v>0</v>
      </c>
      <c r="B1840" t="s">
        <v>679</v>
      </c>
      <c r="C1840" t="b">
        <f>+B1840=E1840</f>
        <v>1</v>
      </c>
      <c r="D1840" s="53">
        <v>227191</v>
      </c>
      <c r="E1840" s="55" t="s">
        <v>679</v>
      </c>
      <c r="F1840" s="55" t="s">
        <v>366</v>
      </c>
      <c r="G1840" s="53">
        <v>1</v>
      </c>
      <c r="H1840" s="53">
        <v>2</v>
      </c>
      <c r="I1840" s="53">
        <v>2</v>
      </c>
      <c r="J1840" s="53">
        <v>7</v>
      </c>
      <c r="K1840" s="55" t="s">
        <v>425</v>
      </c>
      <c r="L1840" s="53">
        <v>7</v>
      </c>
      <c r="M1840" s="53">
        <v>6290</v>
      </c>
      <c r="N1840" s="37">
        <v>5494</v>
      </c>
      <c r="O1840" s="37"/>
      <c r="P1840" s="55" t="s">
        <v>424</v>
      </c>
      <c r="Q1840" s="53">
        <v>2</v>
      </c>
      <c r="R1840" s="62"/>
      <c r="S1840" s="53">
        <v>3</v>
      </c>
    </row>
    <row r="1841" spans="1:19" x14ac:dyDescent="0.2">
      <c r="A1841">
        <v>0</v>
      </c>
      <c r="D1841">
        <v>147679</v>
      </c>
      <c r="E1841" t="s">
        <v>2027</v>
      </c>
      <c r="F1841" s="42" t="s">
        <v>363</v>
      </c>
      <c r="G1841" s="40"/>
      <c r="K1841" s="57" t="s">
        <v>3356</v>
      </c>
      <c r="N1841" s="37">
        <v>2419</v>
      </c>
    </row>
    <row r="1842" spans="1:19" ht="15.75" x14ac:dyDescent="0.25">
      <c r="A1842">
        <v>0</v>
      </c>
      <c r="B1842" t="s">
        <v>1201</v>
      </c>
      <c r="C1842" t="b">
        <f t="shared" ref="C1842:C1858" si="34">+B1842=E1842</f>
        <v>1</v>
      </c>
      <c r="D1842" s="53">
        <v>167312</v>
      </c>
      <c r="E1842" s="55" t="s">
        <v>1201</v>
      </c>
      <c r="F1842" s="55" t="s">
        <v>374</v>
      </c>
      <c r="G1842" s="53">
        <v>1</v>
      </c>
      <c r="H1842" s="53">
        <v>2</v>
      </c>
      <c r="I1842" s="53">
        <v>2</v>
      </c>
      <c r="J1842" s="53">
        <v>5</v>
      </c>
      <c r="K1842" s="55" t="s">
        <v>425</v>
      </c>
      <c r="L1842" s="53">
        <v>5</v>
      </c>
      <c r="M1842" s="53">
        <v>5125</v>
      </c>
      <c r="N1842" s="37">
        <v>4607</v>
      </c>
      <c r="O1842" s="53">
        <v>1</v>
      </c>
      <c r="P1842" s="55" t="s">
        <v>424</v>
      </c>
      <c r="Q1842" s="53">
        <v>2</v>
      </c>
      <c r="R1842" s="62"/>
      <c r="S1842" s="53">
        <v>3</v>
      </c>
    </row>
    <row r="1843" spans="1:19" ht="15.75" x14ac:dyDescent="0.25">
      <c r="A1843">
        <v>0</v>
      </c>
      <c r="B1843" t="s">
        <v>800</v>
      </c>
      <c r="C1843" t="b">
        <f t="shared" si="34"/>
        <v>1</v>
      </c>
      <c r="D1843" s="53">
        <v>214379</v>
      </c>
      <c r="E1843" s="55" t="s">
        <v>800</v>
      </c>
      <c r="F1843" s="55" t="s">
        <v>379</v>
      </c>
      <c r="G1843" s="53">
        <v>1</v>
      </c>
      <c r="H1843" s="53">
        <v>2</v>
      </c>
      <c r="I1843" s="53">
        <v>2</v>
      </c>
      <c r="J1843" s="53">
        <v>5</v>
      </c>
      <c r="K1843" s="36" t="s">
        <v>425</v>
      </c>
      <c r="L1843" s="53">
        <v>5</v>
      </c>
      <c r="M1843" s="53">
        <v>7322</v>
      </c>
      <c r="N1843" s="37">
        <v>6689</v>
      </c>
      <c r="O1843" s="61">
        <v>1</v>
      </c>
      <c r="P1843" s="55" t="s">
        <v>424</v>
      </c>
      <c r="Q1843" s="53">
        <v>1</v>
      </c>
      <c r="R1843" s="53">
        <v>250</v>
      </c>
      <c r="S1843" s="53">
        <v>2</v>
      </c>
    </row>
    <row r="1844" spans="1:19" ht="15.75" x14ac:dyDescent="0.25">
      <c r="A1844">
        <v>0</v>
      </c>
      <c r="B1844" t="s">
        <v>546</v>
      </c>
      <c r="C1844" t="b">
        <f t="shared" si="34"/>
        <v>1</v>
      </c>
      <c r="D1844" s="53">
        <v>239460</v>
      </c>
      <c r="E1844" s="55" t="s">
        <v>546</v>
      </c>
      <c r="F1844" s="55" t="s">
        <v>380</v>
      </c>
      <c r="G1844" s="53">
        <v>1</v>
      </c>
      <c r="H1844" s="53">
        <v>2</v>
      </c>
      <c r="I1844" s="53">
        <v>2</v>
      </c>
      <c r="J1844" s="53">
        <v>2</v>
      </c>
      <c r="K1844" s="55" t="s">
        <v>425</v>
      </c>
      <c r="L1844" s="53">
        <v>2</v>
      </c>
      <c r="M1844" s="53">
        <v>3055</v>
      </c>
      <c r="N1844" s="37">
        <v>2707</v>
      </c>
      <c r="O1844" s="37"/>
      <c r="P1844" s="55" t="s">
        <v>424</v>
      </c>
      <c r="Q1844" s="53">
        <v>1</v>
      </c>
      <c r="R1844" s="53">
        <v>60</v>
      </c>
      <c r="S1844" s="53">
        <v>1</v>
      </c>
    </row>
    <row r="1845" spans="1:19" ht="15.75" x14ac:dyDescent="0.25">
      <c r="A1845">
        <v>0</v>
      </c>
      <c r="B1845" t="s">
        <v>1674</v>
      </c>
      <c r="C1845" t="b">
        <f t="shared" si="34"/>
        <v>1</v>
      </c>
      <c r="D1845" s="53">
        <v>101897</v>
      </c>
      <c r="E1845" s="55" t="s">
        <v>1674</v>
      </c>
      <c r="F1845" s="55" t="s">
        <v>395</v>
      </c>
      <c r="G1845" s="53">
        <v>1</v>
      </c>
      <c r="H1845" s="53">
        <v>2</v>
      </c>
      <c r="I1845" s="53">
        <v>2</v>
      </c>
      <c r="J1845" s="53">
        <v>2</v>
      </c>
      <c r="K1845" s="36" t="s">
        <v>425</v>
      </c>
      <c r="L1845" s="53">
        <v>2</v>
      </c>
      <c r="M1845" s="53">
        <v>2484</v>
      </c>
      <c r="N1845" s="37">
        <v>1915</v>
      </c>
      <c r="O1845" s="37"/>
      <c r="P1845" s="55" t="s">
        <v>424</v>
      </c>
      <c r="Q1845" s="53">
        <v>2</v>
      </c>
      <c r="R1845" s="62"/>
      <c r="S1845" s="53">
        <v>3</v>
      </c>
    </row>
    <row r="1846" spans="1:19" ht="15.75" x14ac:dyDescent="0.25">
      <c r="A1846">
        <v>0</v>
      </c>
      <c r="B1846" t="s">
        <v>1074</v>
      </c>
      <c r="C1846" t="b">
        <f t="shared" si="34"/>
        <v>1</v>
      </c>
      <c r="D1846" s="53">
        <v>181491</v>
      </c>
      <c r="E1846" s="55" t="s">
        <v>1074</v>
      </c>
      <c r="F1846" s="55" t="s">
        <v>375</v>
      </c>
      <c r="G1846" s="53">
        <v>1</v>
      </c>
      <c r="H1846" s="53">
        <v>2</v>
      </c>
      <c r="I1846" s="53">
        <v>2</v>
      </c>
      <c r="J1846" s="53">
        <v>2</v>
      </c>
      <c r="K1846" s="55" t="s">
        <v>425</v>
      </c>
      <c r="L1846" s="53">
        <v>2</v>
      </c>
      <c r="M1846" s="53">
        <v>3354</v>
      </c>
      <c r="N1846" s="37">
        <v>3189</v>
      </c>
      <c r="O1846" s="53">
        <v>1</v>
      </c>
      <c r="P1846" s="55" t="s">
        <v>424</v>
      </c>
      <c r="Q1846" s="53">
        <v>1</v>
      </c>
      <c r="R1846" s="53">
        <v>345</v>
      </c>
      <c r="S1846" s="53">
        <v>1</v>
      </c>
    </row>
    <row r="1847" spans="1:19" ht="15.75" x14ac:dyDescent="0.25">
      <c r="A1847">
        <v>0</v>
      </c>
      <c r="B1847" t="s">
        <v>1324</v>
      </c>
      <c r="C1847" t="b">
        <f t="shared" si="34"/>
        <v>1</v>
      </c>
      <c r="D1847" s="53">
        <v>154110</v>
      </c>
      <c r="E1847" s="55" t="s">
        <v>1324</v>
      </c>
      <c r="F1847" s="55" t="s">
        <v>392</v>
      </c>
      <c r="G1847" s="53">
        <v>1</v>
      </c>
      <c r="H1847" s="53">
        <v>2</v>
      </c>
      <c r="I1847" s="53">
        <v>2</v>
      </c>
      <c r="J1847" s="53">
        <v>2</v>
      </c>
      <c r="K1847" s="55" t="s">
        <v>425</v>
      </c>
      <c r="L1847" s="53">
        <v>2</v>
      </c>
      <c r="M1847" s="53">
        <v>3386</v>
      </c>
      <c r="N1847" s="37">
        <v>2979</v>
      </c>
      <c r="O1847" s="37"/>
      <c r="P1847" s="55" t="s">
        <v>424</v>
      </c>
      <c r="Q1847" s="53">
        <v>2</v>
      </c>
      <c r="R1847" s="62"/>
      <c r="S1847" s="53">
        <v>3</v>
      </c>
    </row>
    <row r="1848" spans="1:19" ht="15.75" x14ac:dyDescent="0.25">
      <c r="A1848">
        <v>0</v>
      </c>
      <c r="B1848" t="s">
        <v>3472</v>
      </c>
      <c r="C1848" t="b">
        <f t="shared" si="34"/>
        <v>1</v>
      </c>
      <c r="D1848" s="53">
        <v>158769</v>
      </c>
      <c r="E1848" s="56" t="str">
        <f>+B1848</f>
        <v>Northeast Louisiana Technical College</v>
      </c>
      <c r="F1848" s="55" t="s">
        <v>399</v>
      </c>
      <c r="G1848" s="53">
        <v>1</v>
      </c>
      <c r="H1848" s="53">
        <v>2</v>
      </c>
      <c r="I1848" s="53">
        <v>2</v>
      </c>
      <c r="J1848" s="53">
        <v>1</v>
      </c>
      <c r="K1848" s="55" t="s">
        <v>425</v>
      </c>
      <c r="L1848" s="53">
        <v>1</v>
      </c>
      <c r="M1848" s="53">
        <v>1185</v>
      </c>
      <c r="N1848" s="37">
        <v>0</v>
      </c>
      <c r="O1848" s="37"/>
      <c r="P1848" s="55" t="s">
        <v>424</v>
      </c>
      <c r="Q1848" s="53">
        <v>2</v>
      </c>
      <c r="R1848" s="62"/>
      <c r="S1848" s="53">
        <v>3</v>
      </c>
    </row>
    <row r="1849" spans="1:19" ht="15.75" x14ac:dyDescent="0.25">
      <c r="A1849">
        <v>0</v>
      </c>
      <c r="B1849" t="e">
        <v>#N/A</v>
      </c>
      <c r="C1849" t="e">
        <f t="shared" si="34"/>
        <v>#N/A</v>
      </c>
      <c r="D1849" s="53">
        <v>160001</v>
      </c>
      <c r="E1849" s="55" t="s">
        <v>1257</v>
      </c>
      <c r="F1849" s="55" t="s">
        <v>399</v>
      </c>
      <c r="G1849" s="53">
        <v>1</v>
      </c>
      <c r="H1849" s="53">
        <v>-2</v>
      </c>
      <c r="I1849" s="53">
        <v>-2</v>
      </c>
      <c r="J1849" s="53">
        <v>1</v>
      </c>
      <c r="K1849" s="55" t="s">
        <v>425</v>
      </c>
      <c r="L1849" s="53">
        <v>1</v>
      </c>
      <c r="M1849" s="37"/>
      <c r="N1849" s="44" t="s">
        <v>3359</v>
      </c>
      <c r="O1849" s="37"/>
      <c r="P1849" s="55" t="s">
        <v>424</v>
      </c>
      <c r="Q1849" s="62"/>
      <c r="R1849" s="62"/>
      <c r="S1849" s="62"/>
    </row>
    <row r="1850" spans="1:19" ht="15.75" x14ac:dyDescent="0.25">
      <c r="A1850">
        <v>0</v>
      </c>
      <c r="B1850" t="e">
        <v>#N/A</v>
      </c>
      <c r="C1850" t="e">
        <f t="shared" si="34"/>
        <v>#N/A</v>
      </c>
      <c r="D1850" s="53">
        <v>160366</v>
      </c>
      <c r="E1850" s="55" t="s">
        <v>1252</v>
      </c>
      <c r="F1850" s="55" t="s">
        <v>399</v>
      </c>
      <c r="G1850" s="53">
        <v>1</v>
      </c>
      <c r="H1850" s="53">
        <v>-2</v>
      </c>
      <c r="I1850" s="53">
        <v>-2</v>
      </c>
      <c r="J1850" s="53">
        <v>1</v>
      </c>
      <c r="K1850" s="55" t="s">
        <v>425</v>
      </c>
      <c r="L1850" s="53">
        <v>1</v>
      </c>
      <c r="M1850" s="37"/>
      <c r="N1850" s="44" t="s">
        <v>3359</v>
      </c>
      <c r="O1850" s="37"/>
      <c r="P1850" s="55" t="s">
        <v>424</v>
      </c>
      <c r="Q1850" s="62"/>
      <c r="R1850" s="62"/>
      <c r="S1850" s="62"/>
    </row>
    <row r="1851" spans="1:19" ht="15.75" x14ac:dyDescent="0.25">
      <c r="A1851">
        <v>0</v>
      </c>
      <c r="B1851" t="s">
        <v>1114</v>
      </c>
      <c r="C1851" t="b">
        <f t="shared" si="34"/>
        <v>1</v>
      </c>
      <c r="D1851" s="53">
        <v>176169</v>
      </c>
      <c r="E1851" s="55" t="s">
        <v>1114</v>
      </c>
      <c r="F1851" s="55" t="s">
        <v>362</v>
      </c>
      <c r="G1851" s="53">
        <v>1</v>
      </c>
      <c r="H1851" s="53">
        <v>2</v>
      </c>
      <c r="I1851" s="53">
        <v>2</v>
      </c>
      <c r="J1851" s="53">
        <v>2</v>
      </c>
      <c r="K1851" s="55" t="s">
        <v>425</v>
      </c>
      <c r="L1851" s="53">
        <v>2</v>
      </c>
      <c r="M1851" s="53">
        <v>3275</v>
      </c>
      <c r="N1851" s="37">
        <v>2898</v>
      </c>
      <c r="O1851" s="53">
        <v>1</v>
      </c>
      <c r="P1851" s="55" t="s">
        <v>424</v>
      </c>
      <c r="Q1851" s="53">
        <v>1</v>
      </c>
      <c r="R1851" s="53">
        <v>820</v>
      </c>
      <c r="S1851" s="53">
        <v>1</v>
      </c>
    </row>
    <row r="1852" spans="1:19" ht="15.75" x14ac:dyDescent="0.25">
      <c r="A1852">
        <v>0</v>
      </c>
      <c r="B1852" t="s">
        <v>864</v>
      </c>
      <c r="C1852" t="b">
        <f t="shared" si="34"/>
        <v>1</v>
      </c>
      <c r="D1852" s="53">
        <v>204477</v>
      </c>
      <c r="E1852" s="55" t="s">
        <v>864</v>
      </c>
      <c r="F1852" s="55" t="s">
        <v>383</v>
      </c>
      <c r="G1852" s="53">
        <v>1</v>
      </c>
      <c r="H1852" s="53">
        <v>2</v>
      </c>
      <c r="I1852" s="53">
        <v>1</v>
      </c>
      <c r="J1852" s="53">
        <v>25</v>
      </c>
      <c r="K1852" s="55" t="s">
        <v>471</v>
      </c>
      <c r="L1852" s="53">
        <v>25</v>
      </c>
      <c r="M1852" s="53">
        <v>767</v>
      </c>
      <c r="N1852" s="37">
        <v>827</v>
      </c>
      <c r="O1852" s="37"/>
      <c r="P1852" s="55" t="s">
        <v>424</v>
      </c>
      <c r="Q1852" s="53">
        <v>2</v>
      </c>
      <c r="R1852" s="62"/>
      <c r="S1852" s="53">
        <v>3</v>
      </c>
    </row>
    <row r="1853" spans="1:19" ht="15.75" x14ac:dyDescent="0.25">
      <c r="A1853">
        <v>0</v>
      </c>
      <c r="B1853" t="s">
        <v>723</v>
      </c>
      <c r="C1853" t="b">
        <f t="shared" si="34"/>
        <v>1</v>
      </c>
      <c r="D1853" s="53">
        <v>221908</v>
      </c>
      <c r="E1853" s="55" t="s">
        <v>723</v>
      </c>
      <c r="F1853" s="55" t="s">
        <v>388</v>
      </c>
      <c r="G1853" s="53">
        <v>1</v>
      </c>
      <c r="H1853" s="53">
        <v>2</v>
      </c>
      <c r="I1853" s="53">
        <v>2</v>
      </c>
      <c r="J1853" s="53">
        <v>2</v>
      </c>
      <c r="K1853" s="55" t="s">
        <v>425</v>
      </c>
      <c r="L1853" s="53">
        <v>2</v>
      </c>
      <c r="M1853" s="53">
        <v>4850</v>
      </c>
      <c r="N1853" s="37">
        <v>4045</v>
      </c>
      <c r="O1853" s="37"/>
      <c r="P1853" s="55" t="s">
        <v>424</v>
      </c>
      <c r="Q1853" s="53">
        <v>2</v>
      </c>
      <c r="R1853" s="62"/>
      <c r="S1853" s="53">
        <v>3</v>
      </c>
    </row>
    <row r="1854" spans="1:19" ht="15.75" x14ac:dyDescent="0.25">
      <c r="A1854">
        <v>0</v>
      </c>
      <c r="B1854" t="s">
        <v>677</v>
      </c>
      <c r="C1854" t="b">
        <f t="shared" si="34"/>
        <v>1</v>
      </c>
      <c r="D1854" s="53">
        <v>227225</v>
      </c>
      <c r="E1854" s="55" t="s">
        <v>677</v>
      </c>
      <c r="F1854" s="55" t="s">
        <v>366</v>
      </c>
      <c r="G1854" s="53">
        <v>1</v>
      </c>
      <c r="H1854" s="53">
        <v>2</v>
      </c>
      <c r="I1854" s="53">
        <v>2</v>
      </c>
      <c r="J1854" s="53">
        <v>2</v>
      </c>
      <c r="K1854" s="36" t="s">
        <v>425</v>
      </c>
      <c r="L1854" s="53">
        <v>2</v>
      </c>
      <c r="M1854" s="53">
        <v>2214</v>
      </c>
      <c r="N1854" s="37">
        <v>1817</v>
      </c>
      <c r="O1854" s="37"/>
      <c r="P1854" s="55" t="s">
        <v>424</v>
      </c>
      <c r="Q1854" s="53">
        <v>1</v>
      </c>
      <c r="R1854" s="53">
        <v>104</v>
      </c>
      <c r="S1854" s="53">
        <v>1</v>
      </c>
    </row>
    <row r="1855" spans="1:19" ht="15.75" x14ac:dyDescent="0.25">
      <c r="A1855">
        <v>0</v>
      </c>
      <c r="B1855" t="s">
        <v>545</v>
      </c>
      <c r="C1855" t="b">
        <f t="shared" si="34"/>
        <v>1</v>
      </c>
      <c r="D1855" s="53">
        <v>239488</v>
      </c>
      <c r="E1855" s="55" t="s">
        <v>545</v>
      </c>
      <c r="F1855" s="55" t="s">
        <v>380</v>
      </c>
      <c r="G1855" s="53">
        <v>1</v>
      </c>
      <c r="H1855" s="53">
        <v>2</v>
      </c>
      <c r="I1855" s="53">
        <v>2</v>
      </c>
      <c r="J1855" s="53">
        <v>3</v>
      </c>
      <c r="K1855" s="55" t="s">
        <v>425</v>
      </c>
      <c r="L1855" s="53">
        <v>3</v>
      </c>
      <c r="M1855" s="53">
        <v>5950</v>
      </c>
      <c r="N1855" s="37">
        <v>5864</v>
      </c>
      <c r="O1855" s="37"/>
      <c r="P1855" s="55" t="s">
        <v>424</v>
      </c>
      <c r="Q1855" s="53">
        <v>2</v>
      </c>
      <c r="R1855" s="62"/>
      <c r="S1855" s="53">
        <v>3</v>
      </c>
    </row>
    <row r="1856" spans="1:19" ht="15.75" x14ac:dyDescent="0.25">
      <c r="A1856">
        <v>0</v>
      </c>
      <c r="B1856" t="s">
        <v>142</v>
      </c>
      <c r="C1856" t="b">
        <f t="shared" si="34"/>
        <v>1</v>
      </c>
      <c r="D1856" s="53">
        <v>147776</v>
      </c>
      <c r="E1856" s="55" t="s">
        <v>142</v>
      </c>
      <c r="F1856" s="55" t="s">
        <v>363</v>
      </c>
      <c r="G1856" s="53">
        <v>1</v>
      </c>
      <c r="H1856" s="53">
        <v>2</v>
      </c>
      <c r="I1856" s="53">
        <v>2</v>
      </c>
      <c r="J1856" s="53">
        <v>18</v>
      </c>
      <c r="K1856" s="36" t="s">
        <v>474</v>
      </c>
      <c r="L1856" s="53">
        <v>18</v>
      </c>
      <c r="M1856" s="53">
        <v>7939</v>
      </c>
      <c r="N1856" s="37">
        <v>7533</v>
      </c>
      <c r="O1856" s="37"/>
      <c r="P1856" s="55" t="s">
        <v>424</v>
      </c>
      <c r="Q1856" s="53">
        <v>2</v>
      </c>
      <c r="R1856" s="62"/>
      <c r="S1856" s="53">
        <v>3</v>
      </c>
    </row>
    <row r="1857" spans="1:19" ht="15.75" x14ac:dyDescent="0.25">
      <c r="A1857">
        <v>0</v>
      </c>
      <c r="B1857" t="s">
        <v>1494</v>
      </c>
      <c r="C1857" t="b">
        <f t="shared" si="34"/>
        <v>1</v>
      </c>
      <c r="D1857" s="53">
        <v>127732</v>
      </c>
      <c r="E1857" s="55" t="s">
        <v>1494</v>
      </c>
      <c r="F1857" s="55" t="s">
        <v>369</v>
      </c>
      <c r="G1857" s="53">
        <v>1</v>
      </c>
      <c r="H1857" s="53">
        <v>2</v>
      </c>
      <c r="I1857" s="53">
        <v>2</v>
      </c>
      <c r="J1857" s="53">
        <v>2</v>
      </c>
      <c r="K1857" s="55" t="s">
        <v>425</v>
      </c>
      <c r="L1857" s="53">
        <v>2</v>
      </c>
      <c r="M1857" s="53">
        <v>1445</v>
      </c>
      <c r="N1857" s="37">
        <v>1300</v>
      </c>
      <c r="O1857" s="37"/>
      <c r="P1857" s="55" t="s">
        <v>424</v>
      </c>
      <c r="Q1857" s="53">
        <v>1</v>
      </c>
      <c r="R1857" s="53">
        <v>529</v>
      </c>
      <c r="S1857" s="53">
        <v>1</v>
      </c>
    </row>
    <row r="1858" spans="1:19" ht="15.75" x14ac:dyDescent="0.25">
      <c r="A1858">
        <v>0</v>
      </c>
      <c r="B1858" t="s">
        <v>838</v>
      </c>
      <c r="C1858" t="b">
        <f t="shared" si="34"/>
        <v>1</v>
      </c>
      <c r="D1858" s="53">
        <v>207290</v>
      </c>
      <c r="E1858" s="55" t="s">
        <v>838</v>
      </c>
      <c r="F1858" s="55" t="s">
        <v>377</v>
      </c>
      <c r="G1858" s="53">
        <v>1</v>
      </c>
      <c r="H1858" s="53">
        <v>2</v>
      </c>
      <c r="I1858" s="53">
        <v>2</v>
      </c>
      <c r="J1858" s="53">
        <v>2</v>
      </c>
      <c r="K1858" s="55" t="s">
        <v>425</v>
      </c>
      <c r="L1858" s="53">
        <v>2</v>
      </c>
      <c r="M1858" s="53">
        <v>1929</v>
      </c>
      <c r="N1858" s="37">
        <v>1946</v>
      </c>
      <c r="O1858" s="53">
        <v>1</v>
      </c>
      <c r="P1858" s="55" t="s">
        <v>424</v>
      </c>
      <c r="Q1858" s="53">
        <v>1</v>
      </c>
      <c r="R1858" s="53">
        <v>700</v>
      </c>
      <c r="S1858" s="53">
        <v>1</v>
      </c>
    </row>
    <row r="1859" spans="1:19" ht="15.75" x14ac:dyDescent="0.25">
      <c r="A1859">
        <v>0</v>
      </c>
      <c r="D1859">
        <v>439817</v>
      </c>
      <c r="E1859" t="s">
        <v>3127</v>
      </c>
      <c r="F1859" s="42" t="s">
        <v>357</v>
      </c>
      <c r="G1859" s="40"/>
      <c r="K1859" s="59" t="s">
        <v>3363</v>
      </c>
      <c r="N1859" s="37">
        <v>135</v>
      </c>
    </row>
    <row r="1860" spans="1:19" ht="15.75" x14ac:dyDescent="0.25">
      <c r="A1860">
        <v>0</v>
      </c>
      <c r="B1860" t="s">
        <v>306</v>
      </c>
      <c r="C1860" t="b">
        <f>+B1860=E1860</f>
        <v>1</v>
      </c>
      <c r="D1860" s="53">
        <v>207263</v>
      </c>
      <c r="E1860" s="55" t="s">
        <v>306</v>
      </c>
      <c r="F1860" s="55" t="s">
        <v>377</v>
      </c>
      <c r="G1860" s="53">
        <v>1</v>
      </c>
      <c r="H1860" s="53">
        <v>2</v>
      </c>
      <c r="I1860" s="53">
        <v>2</v>
      </c>
      <c r="J1860" s="53">
        <v>18</v>
      </c>
      <c r="K1860" s="55" t="s">
        <v>474</v>
      </c>
      <c r="L1860" s="53">
        <v>18</v>
      </c>
      <c r="M1860" s="53">
        <v>7400</v>
      </c>
      <c r="N1860" s="37">
        <v>6816</v>
      </c>
      <c r="O1860" s="53">
        <v>1</v>
      </c>
      <c r="P1860" s="55" t="s">
        <v>424</v>
      </c>
      <c r="Q1860" s="53">
        <v>1</v>
      </c>
      <c r="R1860" s="53">
        <v>1950</v>
      </c>
      <c r="S1860" s="53">
        <v>2</v>
      </c>
    </row>
    <row r="1861" spans="1:19" ht="15.75" x14ac:dyDescent="0.25">
      <c r="A1861">
        <v>0</v>
      </c>
      <c r="B1861" t="s">
        <v>769</v>
      </c>
      <c r="C1861" t="b">
        <f>+B1861=E1861</f>
        <v>1</v>
      </c>
      <c r="D1861" s="53">
        <v>217837</v>
      </c>
      <c r="E1861" s="55" t="s">
        <v>769</v>
      </c>
      <c r="F1861" s="55" t="s">
        <v>382</v>
      </c>
      <c r="G1861" s="53">
        <v>1</v>
      </c>
      <c r="H1861" s="53">
        <v>2</v>
      </c>
      <c r="I1861" s="53">
        <v>2</v>
      </c>
      <c r="J1861" s="53">
        <v>1</v>
      </c>
      <c r="K1861" s="55" t="s">
        <v>425</v>
      </c>
      <c r="L1861" s="53">
        <v>1</v>
      </c>
      <c r="M1861" s="53">
        <v>833</v>
      </c>
      <c r="N1861" s="37">
        <v>794</v>
      </c>
      <c r="O1861" s="37"/>
      <c r="P1861" s="55" t="s">
        <v>424</v>
      </c>
      <c r="Q1861" s="53">
        <v>2</v>
      </c>
      <c r="R1861" s="62"/>
      <c r="S1861" s="53">
        <v>3</v>
      </c>
    </row>
    <row r="1862" spans="1:19" x14ac:dyDescent="0.2">
      <c r="A1862">
        <v>0</v>
      </c>
      <c r="D1862">
        <v>167358</v>
      </c>
      <c r="E1862" t="s">
        <v>2251</v>
      </c>
      <c r="F1862" s="42" t="s">
        <v>374</v>
      </c>
      <c r="G1862" s="40"/>
      <c r="K1862" s="42" t="s">
        <v>3360</v>
      </c>
      <c r="N1862" s="37">
        <v>18758</v>
      </c>
    </row>
    <row r="1863" spans="1:19" x14ac:dyDescent="0.2">
      <c r="A1863">
        <v>0</v>
      </c>
      <c r="D1863">
        <v>482705</v>
      </c>
      <c r="E1863" t="s">
        <v>3264</v>
      </c>
      <c r="F1863" s="42" t="s">
        <v>374</v>
      </c>
      <c r="G1863" s="40"/>
      <c r="K1863" s="42" t="s">
        <v>3359</v>
      </c>
      <c r="N1863" s="37">
        <v>4333</v>
      </c>
    </row>
    <row r="1864" spans="1:19" ht="15.75" x14ac:dyDescent="0.25">
      <c r="A1864">
        <v>0</v>
      </c>
      <c r="B1864" t="s">
        <v>1656</v>
      </c>
      <c r="C1864" t="b">
        <f>+B1864=E1864</f>
        <v>1</v>
      </c>
      <c r="D1864" s="53">
        <v>105330</v>
      </c>
      <c r="E1864" s="55" t="s">
        <v>1656</v>
      </c>
      <c r="F1864" s="55" t="s">
        <v>389</v>
      </c>
      <c r="G1864" s="53">
        <v>1</v>
      </c>
      <c r="H1864" s="53">
        <v>2</v>
      </c>
      <c r="I1864" s="53">
        <v>2</v>
      </c>
      <c r="J1864" s="53">
        <v>16</v>
      </c>
      <c r="K1864" s="55" t="s">
        <v>530</v>
      </c>
      <c r="L1864" s="53">
        <v>16</v>
      </c>
      <c r="M1864" s="53">
        <v>21016</v>
      </c>
      <c r="N1864" s="37">
        <v>22875</v>
      </c>
      <c r="O1864" s="53">
        <v>1</v>
      </c>
      <c r="P1864" s="55" t="s">
        <v>424</v>
      </c>
      <c r="Q1864" s="53">
        <v>1</v>
      </c>
      <c r="R1864" s="53">
        <v>7114</v>
      </c>
      <c r="S1864" s="53">
        <v>2</v>
      </c>
    </row>
    <row r="1865" spans="1:19" ht="15.75" x14ac:dyDescent="0.25">
      <c r="A1865">
        <v>0</v>
      </c>
      <c r="D1865">
        <v>147697</v>
      </c>
      <c r="E1865" t="s">
        <v>2028</v>
      </c>
      <c r="F1865" s="42" t="s">
        <v>363</v>
      </c>
      <c r="G1865" s="40"/>
      <c r="K1865" s="59" t="s">
        <v>3363</v>
      </c>
      <c r="N1865" s="37">
        <v>152</v>
      </c>
    </row>
    <row r="1866" spans="1:19" ht="15.75" x14ac:dyDescent="0.25">
      <c r="A1866">
        <v>0</v>
      </c>
      <c r="B1866" t="s">
        <v>1200</v>
      </c>
      <c r="C1866" t="b">
        <f t="shared" ref="C1866:C1874" si="35">+B1866=E1866</f>
        <v>1</v>
      </c>
      <c r="D1866" s="53">
        <v>167376</v>
      </c>
      <c r="E1866" s="55" t="s">
        <v>1200</v>
      </c>
      <c r="F1866" s="55" t="s">
        <v>374</v>
      </c>
      <c r="G1866" s="53">
        <v>1</v>
      </c>
      <c r="H1866" s="53">
        <v>2</v>
      </c>
      <c r="I1866" s="53">
        <v>2</v>
      </c>
      <c r="J1866" s="53">
        <v>5</v>
      </c>
      <c r="K1866" s="55" t="s">
        <v>425</v>
      </c>
      <c r="L1866" s="53">
        <v>5</v>
      </c>
      <c r="M1866" s="53">
        <v>4369</v>
      </c>
      <c r="N1866" s="37">
        <v>4088</v>
      </c>
      <c r="O1866" s="37"/>
      <c r="P1866" s="55" t="s">
        <v>424</v>
      </c>
      <c r="Q1866" s="53">
        <v>2</v>
      </c>
      <c r="R1866" s="62"/>
      <c r="S1866" s="53">
        <v>3</v>
      </c>
    </row>
    <row r="1867" spans="1:19" ht="15.75" x14ac:dyDescent="0.25">
      <c r="A1867">
        <v>0</v>
      </c>
      <c r="B1867" t="s">
        <v>11</v>
      </c>
      <c r="C1867" t="b">
        <f t="shared" si="35"/>
        <v>1</v>
      </c>
      <c r="D1867" s="53">
        <v>147703</v>
      </c>
      <c r="E1867" s="55" t="s">
        <v>11</v>
      </c>
      <c r="F1867" s="55" t="s">
        <v>363</v>
      </c>
      <c r="G1867" s="53">
        <v>1</v>
      </c>
      <c r="H1867" s="53">
        <v>2</v>
      </c>
      <c r="I1867" s="53">
        <v>2</v>
      </c>
      <c r="J1867" s="53">
        <v>16</v>
      </c>
      <c r="K1867" s="55" t="s">
        <v>530</v>
      </c>
      <c r="L1867" s="53">
        <v>16</v>
      </c>
      <c r="M1867" s="53">
        <v>20018</v>
      </c>
      <c r="N1867" s="37">
        <v>17976</v>
      </c>
      <c r="O1867" s="53">
        <v>1</v>
      </c>
      <c r="P1867" s="55" t="s">
        <v>424</v>
      </c>
      <c r="Q1867" s="53">
        <v>1</v>
      </c>
      <c r="R1867" s="53">
        <v>6000</v>
      </c>
      <c r="S1867" s="53">
        <v>2</v>
      </c>
    </row>
    <row r="1868" spans="1:19" ht="15.75" x14ac:dyDescent="0.25">
      <c r="A1868">
        <v>0</v>
      </c>
      <c r="B1868" t="s">
        <v>144</v>
      </c>
      <c r="C1868" t="b">
        <f t="shared" si="35"/>
        <v>1</v>
      </c>
      <c r="D1868" s="53">
        <v>157447</v>
      </c>
      <c r="E1868" s="55" t="s">
        <v>144</v>
      </c>
      <c r="F1868" s="55" t="s">
        <v>396</v>
      </c>
      <c r="G1868" s="53">
        <v>1</v>
      </c>
      <c r="H1868" s="53">
        <v>2</v>
      </c>
      <c r="I1868" s="53">
        <v>2</v>
      </c>
      <c r="J1868" s="53">
        <v>18</v>
      </c>
      <c r="K1868" s="55" t="s">
        <v>474</v>
      </c>
      <c r="L1868" s="53">
        <v>18</v>
      </c>
      <c r="M1868" s="53">
        <v>12371</v>
      </c>
      <c r="N1868" s="37">
        <v>12413</v>
      </c>
      <c r="O1868" s="37"/>
      <c r="P1868" s="55" t="s">
        <v>424</v>
      </c>
      <c r="Q1868" s="53">
        <v>1</v>
      </c>
      <c r="R1868" s="53">
        <v>1849</v>
      </c>
      <c r="S1868" s="53">
        <v>2</v>
      </c>
    </row>
    <row r="1869" spans="1:19" ht="15.75" x14ac:dyDescent="0.25">
      <c r="A1869">
        <v>0</v>
      </c>
      <c r="B1869" t="s">
        <v>1234</v>
      </c>
      <c r="C1869" t="b">
        <f t="shared" si="35"/>
        <v>1</v>
      </c>
      <c r="D1869" s="53">
        <v>161484</v>
      </c>
      <c r="E1869" s="55" t="s">
        <v>1234</v>
      </c>
      <c r="F1869" s="55" t="s">
        <v>384</v>
      </c>
      <c r="G1869" s="53">
        <v>1</v>
      </c>
      <c r="H1869" s="53">
        <v>2</v>
      </c>
      <c r="I1869" s="53">
        <v>2</v>
      </c>
      <c r="J1869" s="53">
        <v>1</v>
      </c>
      <c r="K1869" s="55" t="s">
        <v>425</v>
      </c>
      <c r="L1869" s="53">
        <v>1</v>
      </c>
      <c r="M1869" s="53">
        <v>826</v>
      </c>
      <c r="N1869" s="37">
        <v>737</v>
      </c>
      <c r="O1869" s="37"/>
      <c r="P1869" s="55" t="s">
        <v>424</v>
      </c>
      <c r="Q1869" s="53">
        <v>1</v>
      </c>
      <c r="R1869" s="53">
        <v>177</v>
      </c>
      <c r="S1869" s="53">
        <v>1</v>
      </c>
    </row>
    <row r="1870" spans="1:19" ht="15.75" x14ac:dyDescent="0.25">
      <c r="A1870">
        <v>0</v>
      </c>
      <c r="B1870" t="s">
        <v>1171</v>
      </c>
      <c r="C1870" t="b">
        <f t="shared" si="35"/>
        <v>1</v>
      </c>
      <c r="D1870" s="53">
        <v>171456</v>
      </c>
      <c r="E1870" s="55" t="s">
        <v>1171</v>
      </c>
      <c r="F1870" s="55" t="s">
        <v>361</v>
      </c>
      <c r="G1870" s="53">
        <v>1</v>
      </c>
      <c r="H1870" s="53">
        <v>2</v>
      </c>
      <c r="I1870" s="53">
        <v>2</v>
      </c>
      <c r="J1870" s="53">
        <v>19</v>
      </c>
      <c r="K1870" s="55" t="s">
        <v>432</v>
      </c>
      <c r="L1870" s="53">
        <v>19</v>
      </c>
      <c r="M1870" s="53">
        <v>8492</v>
      </c>
      <c r="N1870" s="37">
        <v>8073</v>
      </c>
      <c r="O1870" s="37"/>
      <c r="P1870" s="55" t="s">
        <v>424</v>
      </c>
      <c r="Q1870" s="53">
        <v>1</v>
      </c>
      <c r="R1870" s="53">
        <v>2568</v>
      </c>
      <c r="S1870" s="53">
        <v>2</v>
      </c>
    </row>
    <row r="1871" spans="1:19" ht="15.75" x14ac:dyDescent="0.25">
      <c r="A1871">
        <v>0</v>
      </c>
      <c r="B1871" t="s">
        <v>44</v>
      </c>
      <c r="C1871" t="b">
        <f t="shared" si="35"/>
        <v>1</v>
      </c>
      <c r="D1871" s="53">
        <v>188058</v>
      </c>
      <c r="E1871" s="55" t="s">
        <v>44</v>
      </c>
      <c r="F1871" s="55" t="s">
        <v>401</v>
      </c>
      <c r="G1871" s="53">
        <v>1</v>
      </c>
      <c r="H1871" s="53">
        <v>2</v>
      </c>
      <c r="I1871" s="53">
        <v>2</v>
      </c>
      <c r="J1871" s="53">
        <v>23</v>
      </c>
      <c r="K1871" s="55" t="s">
        <v>515</v>
      </c>
      <c r="L1871" s="53">
        <v>23</v>
      </c>
      <c r="M1871" s="53">
        <v>1423</v>
      </c>
      <c r="N1871" s="37">
        <v>1168</v>
      </c>
      <c r="O1871" s="53">
        <v>1</v>
      </c>
      <c r="P1871" s="55" t="s">
        <v>424</v>
      </c>
      <c r="Q1871" s="53">
        <v>1</v>
      </c>
      <c r="R1871" s="53">
        <v>80</v>
      </c>
      <c r="S1871" s="53">
        <v>1</v>
      </c>
    </row>
    <row r="1872" spans="1:19" ht="15.75" x14ac:dyDescent="0.25">
      <c r="A1872">
        <v>0</v>
      </c>
      <c r="B1872" t="s">
        <v>839</v>
      </c>
      <c r="C1872" t="b">
        <f t="shared" si="35"/>
        <v>1</v>
      </c>
      <c r="D1872" s="53">
        <v>207281</v>
      </c>
      <c r="E1872" s="55" t="s">
        <v>839</v>
      </c>
      <c r="F1872" s="55" t="s">
        <v>377</v>
      </c>
      <c r="G1872" s="53">
        <v>1</v>
      </c>
      <c r="H1872" s="53">
        <v>2</v>
      </c>
      <c r="I1872" s="53">
        <v>2</v>
      </c>
      <c r="J1872" s="53">
        <v>2</v>
      </c>
      <c r="K1872" s="55" t="s">
        <v>425</v>
      </c>
      <c r="L1872" s="53">
        <v>2</v>
      </c>
      <c r="M1872" s="53">
        <v>3756</v>
      </c>
      <c r="N1872" s="37">
        <v>3208</v>
      </c>
      <c r="O1872" s="53">
        <v>1</v>
      </c>
      <c r="P1872" s="55" t="s">
        <v>424</v>
      </c>
      <c r="Q1872" s="53">
        <v>1</v>
      </c>
      <c r="R1872" s="53">
        <v>526</v>
      </c>
      <c r="S1872" s="53">
        <v>2</v>
      </c>
    </row>
    <row r="1873" spans="1:19" ht="15.75" x14ac:dyDescent="0.25">
      <c r="A1873">
        <v>0</v>
      </c>
      <c r="B1873" t="s">
        <v>742</v>
      </c>
      <c r="C1873" t="b">
        <f t="shared" si="35"/>
        <v>1</v>
      </c>
      <c r="D1873" s="53">
        <v>219259</v>
      </c>
      <c r="E1873" s="55" t="s">
        <v>742</v>
      </c>
      <c r="F1873" s="55" t="s">
        <v>403</v>
      </c>
      <c r="G1873" s="53">
        <v>1</v>
      </c>
      <c r="H1873" s="53">
        <v>2</v>
      </c>
      <c r="I1873" s="53">
        <v>2</v>
      </c>
      <c r="J1873" s="53">
        <v>22</v>
      </c>
      <c r="K1873" s="55" t="s">
        <v>437</v>
      </c>
      <c r="L1873" s="53">
        <v>22</v>
      </c>
      <c r="M1873" s="53">
        <v>2190</v>
      </c>
      <c r="N1873" s="37">
        <v>2252</v>
      </c>
      <c r="O1873" s="37"/>
      <c r="P1873" s="55" t="s">
        <v>424</v>
      </c>
      <c r="Q1873" s="53">
        <v>1</v>
      </c>
      <c r="R1873" s="53">
        <v>832</v>
      </c>
      <c r="S1873" s="53">
        <v>2</v>
      </c>
    </row>
    <row r="1874" spans="1:19" ht="15.75" x14ac:dyDescent="0.25">
      <c r="A1874">
        <v>0</v>
      </c>
      <c r="B1874" t="s">
        <v>611</v>
      </c>
      <c r="C1874" t="b">
        <f t="shared" si="35"/>
        <v>1</v>
      </c>
      <c r="D1874" s="53">
        <v>232946</v>
      </c>
      <c r="E1874" s="55" t="s">
        <v>611</v>
      </c>
      <c r="F1874" s="55" t="s">
        <v>364</v>
      </c>
      <c r="G1874" s="53">
        <v>1</v>
      </c>
      <c r="H1874" s="53">
        <v>2</v>
      </c>
      <c r="I1874" s="53">
        <v>2</v>
      </c>
      <c r="J1874" s="53">
        <v>5</v>
      </c>
      <c r="K1874" s="36" t="s">
        <v>425</v>
      </c>
      <c r="L1874" s="53">
        <v>5</v>
      </c>
      <c r="M1874" s="53">
        <v>28718</v>
      </c>
      <c r="N1874" s="37">
        <v>30478</v>
      </c>
      <c r="O1874" s="61">
        <v>1</v>
      </c>
      <c r="P1874" s="55" t="s">
        <v>424</v>
      </c>
      <c r="Q1874" s="53">
        <v>2</v>
      </c>
      <c r="R1874" s="62"/>
      <c r="S1874" s="53">
        <v>3</v>
      </c>
    </row>
    <row r="1875" spans="1:19" x14ac:dyDescent="0.2">
      <c r="A1875">
        <v>0</v>
      </c>
      <c r="D1875">
        <v>239512</v>
      </c>
      <c r="E1875" t="s">
        <v>3027</v>
      </c>
      <c r="F1875" s="42" t="s">
        <v>380</v>
      </c>
      <c r="G1875" s="40"/>
      <c r="K1875" s="42" t="s">
        <v>3348</v>
      </c>
      <c r="N1875" s="37">
        <v>543</v>
      </c>
    </row>
    <row r="1876" spans="1:19" ht="15.75" x14ac:dyDescent="0.25">
      <c r="A1876">
        <v>0</v>
      </c>
      <c r="B1876" t="s">
        <v>1140</v>
      </c>
      <c r="C1876" t="b">
        <f>+B1876=E1876</f>
        <v>1</v>
      </c>
      <c r="D1876" s="53">
        <v>174473</v>
      </c>
      <c r="E1876" s="55" t="s">
        <v>1140</v>
      </c>
      <c r="F1876" s="55" t="s">
        <v>393</v>
      </c>
      <c r="G1876" s="53">
        <v>1</v>
      </c>
      <c r="H1876" s="53">
        <v>2</v>
      </c>
      <c r="I1876" s="53">
        <v>2</v>
      </c>
      <c r="J1876" s="53">
        <v>2</v>
      </c>
      <c r="K1876" s="55" t="s">
        <v>425</v>
      </c>
      <c r="L1876" s="53">
        <v>2</v>
      </c>
      <c r="M1876" s="53">
        <v>2676</v>
      </c>
      <c r="N1876" s="37">
        <v>2411</v>
      </c>
      <c r="O1876" s="37"/>
      <c r="P1876" s="55" t="s">
        <v>424</v>
      </c>
      <c r="Q1876" s="53">
        <v>2</v>
      </c>
      <c r="R1876" s="62"/>
      <c r="S1876" s="53">
        <v>3</v>
      </c>
    </row>
    <row r="1877" spans="1:19" x14ac:dyDescent="0.2">
      <c r="A1877">
        <v>0</v>
      </c>
      <c r="D1877">
        <v>239503</v>
      </c>
      <c r="E1877" t="s">
        <v>3026</v>
      </c>
      <c r="F1877" s="42" t="s">
        <v>380</v>
      </c>
      <c r="G1877" s="40"/>
      <c r="K1877" s="42" t="s">
        <v>3349</v>
      </c>
      <c r="N1877" s="37">
        <v>283</v>
      </c>
    </row>
    <row r="1878" spans="1:19" ht="15.75" x14ac:dyDescent="0.25">
      <c r="A1878">
        <v>0</v>
      </c>
      <c r="B1878" t="s">
        <v>1655</v>
      </c>
      <c r="C1878" t="b">
        <f>+B1878=E1878</f>
        <v>1</v>
      </c>
      <c r="D1878" s="53">
        <v>105349</v>
      </c>
      <c r="E1878" s="55" t="s">
        <v>1655</v>
      </c>
      <c r="F1878" s="55" t="s">
        <v>389</v>
      </c>
      <c r="G1878" s="53">
        <v>1</v>
      </c>
      <c r="H1878" s="53">
        <v>2</v>
      </c>
      <c r="I1878" s="53">
        <v>2</v>
      </c>
      <c r="J1878" s="53">
        <v>3</v>
      </c>
      <c r="K1878" s="55" t="s">
        <v>425</v>
      </c>
      <c r="L1878" s="53">
        <v>3</v>
      </c>
      <c r="M1878" s="53">
        <v>1959</v>
      </c>
      <c r="N1878" s="37">
        <v>1533</v>
      </c>
      <c r="O1878" s="37"/>
      <c r="P1878" s="55" t="s">
        <v>424</v>
      </c>
      <c r="Q1878" s="53">
        <v>2</v>
      </c>
      <c r="R1878" s="62"/>
      <c r="S1878" s="53">
        <v>3</v>
      </c>
    </row>
    <row r="1879" spans="1:19" ht="15.75" x14ac:dyDescent="0.25">
      <c r="A1879">
        <v>0</v>
      </c>
      <c r="D1879">
        <v>217606</v>
      </c>
      <c r="E1879" t="s">
        <v>2827</v>
      </c>
      <c r="F1879" s="42" t="s">
        <v>374</v>
      </c>
      <c r="G1879" s="40"/>
      <c r="K1879" s="59" t="s">
        <v>3363</v>
      </c>
      <c r="N1879" s="37">
        <v>355</v>
      </c>
    </row>
    <row r="1880" spans="1:19" ht="15.75" x14ac:dyDescent="0.25">
      <c r="A1880">
        <v>0</v>
      </c>
      <c r="B1880" t="e">
        <v>#N/A</v>
      </c>
      <c r="C1880" t="e">
        <f>+B1880=E1880</f>
        <v>#N/A</v>
      </c>
      <c r="D1880" s="53">
        <v>158936</v>
      </c>
      <c r="E1880" s="55" t="s">
        <v>1271</v>
      </c>
      <c r="F1880" s="55" t="s">
        <v>399</v>
      </c>
      <c r="G1880" s="53">
        <v>1</v>
      </c>
      <c r="H1880" s="53">
        <v>-2</v>
      </c>
      <c r="I1880" s="53">
        <v>-2</v>
      </c>
      <c r="J1880" s="53">
        <v>1</v>
      </c>
      <c r="K1880" s="36" t="s">
        <v>425</v>
      </c>
      <c r="L1880" s="53">
        <v>1</v>
      </c>
      <c r="M1880" s="37"/>
      <c r="N1880" s="44" t="s">
        <v>3359</v>
      </c>
      <c r="O1880" s="37"/>
      <c r="P1880" s="55" t="s">
        <v>424</v>
      </c>
      <c r="Q1880" s="62"/>
      <c r="R1880" s="62"/>
      <c r="S1880" s="62"/>
    </row>
    <row r="1881" spans="1:19" ht="15.75" x14ac:dyDescent="0.25">
      <c r="A1881">
        <v>0</v>
      </c>
      <c r="B1881" t="e">
        <v>#N/A</v>
      </c>
      <c r="C1881" t="e">
        <f>+B1881=E1881</f>
        <v>#N/A</v>
      </c>
      <c r="D1881" s="53">
        <v>159045</v>
      </c>
      <c r="E1881" s="55" t="s">
        <v>1268</v>
      </c>
      <c r="F1881" s="55" t="s">
        <v>399</v>
      </c>
      <c r="G1881" s="53">
        <v>1</v>
      </c>
      <c r="H1881" s="53">
        <v>-2</v>
      </c>
      <c r="I1881" s="53">
        <v>-2</v>
      </c>
      <c r="J1881" s="53">
        <v>7</v>
      </c>
      <c r="K1881" s="36" t="s">
        <v>425</v>
      </c>
      <c r="L1881" s="53">
        <v>7</v>
      </c>
      <c r="M1881" s="37"/>
      <c r="N1881" s="44" t="s">
        <v>3359</v>
      </c>
      <c r="O1881" s="37"/>
      <c r="P1881" s="55" t="s">
        <v>424</v>
      </c>
      <c r="Q1881" s="62"/>
      <c r="R1881" s="62"/>
      <c r="S1881" s="62"/>
    </row>
    <row r="1882" spans="1:19" ht="15.75" x14ac:dyDescent="0.25">
      <c r="A1882">
        <v>0</v>
      </c>
      <c r="B1882" t="s">
        <v>3474</v>
      </c>
      <c r="C1882" t="b">
        <f>+B1882=E1882</f>
        <v>1</v>
      </c>
      <c r="D1882" s="53">
        <v>160667</v>
      </c>
      <c r="E1882" s="56" t="str">
        <f>+B1882</f>
        <v>Northshore Technical Community College</v>
      </c>
      <c r="F1882" s="55" t="s">
        <v>399</v>
      </c>
      <c r="G1882" s="53">
        <v>1</v>
      </c>
      <c r="H1882" s="53">
        <v>2</v>
      </c>
      <c r="I1882" s="53">
        <v>2</v>
      </c>
      <c r="J1882" s="53">
        <v>7</v>
      </c>
      <c r="K1882" s="55" t="s">
        <v>425</v>
      </c>
      <c r="L1882" s="53">
        <v>7</v>
      </c>
      <c r="M1882" s="53">
        <v>1964</v>
      </c>
      <c r="N1882" s="37">
        <v>1774</v>
      </c>
      <c r="O1882" s="37"/>
      <c r="P1882" s="55" t="s">
        <v>424</v>
      </c>
      <c r="Q1882" s="53">
        <v>2</v>
      </c>
      <c r="R1882" s="62"/>
      <c r="S1882" s="53">
        <v>3</v>
      </c>
    </row>
    <row r="1883" spans="1:19" x14ac:dyDescent="0.2">
      <c r="A1883">
        <v>0</v>
      </c>
      <c r="D1883">
        <v>443030</v>
      </c>
      <c r="E1883" t="s">
        <v>3144</v>
      </c>
      <c r="F1883" s="42" t="s">
        <v>363</v>
      </c>
      <c r="G1883" s="40"/>
      <c r="K1883" s="42" t="s">
        <v>3367</v>
      </c>
      <c r="N1883" s="37">
        <v>59</v>
      </c>
    </row>
    <row r="1884" spans="1:19" ht="15.75" x14ac:dyDescent="0.25">
      <c r="A1884">
        <v>0</v>
      </c>
      <c r="B1884" t="s">
        <v>509</v>
      </c>
      <c r="C1884" t="b">
        <f>+B1884=E1884</f>
        <v>1</v>
      </c>
      <c r="D1884" s="53">
        <v>367459</v>
      </c>
      <c r="E1884" s="55" t="s">
        <v>509</v>
      </c>
      <c r="F1884" s="55" t="s">
        <v>367</v>
      </c>
      <c r="G1884" s="53">
        <v>1</v>
      </c>
      <c r="H1884" s="53">
        <v>2</v>
      </c>
      <c r="I1884" s="53">
        <v>2</v>
      </c>
      <c r="J1884" s="53">
        <v>3</v>
      </c>
      <c r="K1884" s="55" t="s">
        <v>425</v>
      </c>
      <c r="L1884" s="53">
        <v>3</v>
      </c>
      <c r="M1884" s="53">
        <v>4949</v>
      </c>
      <c r="N1884" s="37">
        <v>4581</v>
      </c>
      <c r="O1884" s="37"/>
      <c r="P1884" s="55" t="s">
        <v>424</v>
      </c>
      <c r="Q1884" s="53">
        <v>2</v>
      </c>
      <c r="R1884" s="62"/>
      <c r="S1884" s="53">
        <v>3</v>
      </c>
    </row>
    <row r="1885" spans="1:19" x14ac:dyDescent="0.2">
      <c r="A1885">
        <v>0</v>
      </c>
      <c r="D1885">
        <v>209409</v>
      </c>
      <c r="E1885" t="s">
        <v>2711</v>
      </c>
      <c r="F1885" s="42" t="s">
        <v>378</v>
      </c>
      <c r="G1885" s="40"/>
      <c r="K1885" s="42" t="s">
        <v>3349</v>
      </c>
      <c r="N1885" s="37">
        <v>588</v>
      </c>
    </row>
    <row r="1886" spans="1:19" ht="15.75" x14ac:dyDescent="0.25">
      <c r="A1886">
        <v>0</v>
      </c>
      <c r="B1886" t="s">
        <v>533</v>
      </c>
      <c r="C1886" t="b">
        <f>+B1886=E1886</f>
        <v>1</v>
      </c>
      <c r="D1886" s="53">
        <v>240657</v>
      </c>
      <c r="E1886" s="55" t="s">
        <v>533</v>
      </c>
      <c r="F1886" s="55" t="s">
        <v>381</v>
      </c>
      <c r="G1886" s="53">
        <v>1</v>
      </c>
      <c r="H1886" s="53">
        <v>2</v>
      </c>
      <c r="I1886" s="53">
        <v>2</v>
      </c>
      <c r="J1886" s="53">
        <v>1</v>
      </c>
      <c r="K1886" s="36" t="s">
        <v>425</v>
      </c>
      <c r="L1886" s="53">
        <v>1</v>
      </c>
      <c r="M1886" s="53">
        <v>1644</v>
      </c>
      <c r="N1886" s="37">
        <v>1349</v>
      </c>
      <c r="O1886" s="61">
        <v>1</v>
      </c>
      <c r="P1886" s="55" t="s">
        <v>424</v>
      </c>
      <c r="Q1886" s="53">
        <v>1</v>
      </c>
      <c r="R1886" s="53">
        <v>794</v>
      </c>
      <c r="S1886" s="53">
        <v>1</v>
      </c>
    </row>
    <row r="1887" spans="1:19" ht="15.75" x14ac:dyDescent="0.25">
      <c r="A1887">
        <v>0</v>
      </c>
      <c r="B1887" t="s">
        <v>1458</v>
      </c>
      <c r="C1887" t="b">
        <f>+B1887=E1887</f>
        <v>1</v>
      </c>
      <c r="D1887" s="53">
        <v>136233</v>
      </c>
      <c r="E1887" s="55" t="s">
        <v>1458</v>
      </c>
      <c r="F1887" s="55" t="s">
        <v>390</v>
      </c>
      <c r="G1887" s="53">
        <v>1</v>
      </c>
      <c r="H1887" s="53">
        <v>2</v>
      </c>
      <c r="I1887" s="53">
        <v>2</v>
      </c>
      <c r="J1887" s="53">
        <v>12</v>
      </c>
      <c r="K1887" s="55" t="s">
        <v>425</v>
      </c>
      <c r="L1887" s="53">
        <v>12</v>
      </c>
      <c r="M1887" s="53">
        <v>4565</v>
      </c>
      <c r="N1887" s="37">
        <v>4304</v>
      </c>
      <c r="O1887" s="37"/>
      <c r="P1887" s="55" t="s">
        <v>424</v>
      </c>
      <c r="Q1887" s="53">
        <v>2</v>
      </c>
      <c r="R1887" s="62"/>
      <c r="S1887" s="53">
        <v>3</v>
      </c>
    </row>
    <row r="1888" spans="1:19" x14ac:dyDescent="0.2">
      <c r="A1888">
        <v>0</v>
      </c>
      <c r="D1888">
        <v>380377</v>
      </c>
      <c r="E1888" t="s">
        <v>3069</v>
      </c>
      <c r="F1888" s="42" t="s">
        <v>394</v>
      </c>
      <c r="G1888" s="40"/>
      <c r="K1888" s="42" t="s">
        <v>3353</v>
      </c>
      <c r="N1888" s="37">
        <v>581</v>
      </c>
    </row>
    <row r="1889" spans="1:19" x14ac:dyDescent="0.2">
      <c r="A1889">
        <v>0</v>
      </c>
      <c r="D1889">
        <v>460941</v>
      </c>
      <c r="E1889" t="s">
        <v>3220</v>
      </c>
      <c r="F1889" s="42" t="s">
        <v>394</v>
      </c>
      <c r="G1889" s="40"/>
      <c r="K1889" s="42" t="s">
        <v>3359</v>
      </c>
      <c r="N1889" s="37">
        <v>39</v>
      </c>
    </row>
    <row r="1890" spans="1:19" ht="15.75" x14ac:dyDescent="0.25">
      <c r="A1890">
        <v>0</v>
      </c>
      <c r="B1890" t="s">
        <v>1323</v>
      </c>
      <c r="C1890" t="b">
        <f t="shared" ref="C1890:C1896" si="36">+B1890=E1890</f>
        <v>1</v>
      </c>
      <c r="D1890" s="53">
        <v>154129</v>
      </c>
      <c r="E1890" s="55" t="s">
        <v>1323</v>
      </c>
      <c r="F1890" s="55" t="s">
        <v>392</v>
      </c>
      <c r="G1890" s="53">
        <v>1</v>
      </c>
      <c r="H1890" s="53">
        <v>2</v>
      </c>
      <c r="I1890" s="53">
        <v>2</v>
      </c>
      <c r="J1890" s="53">
        <v>1</v>
      </c>
      <c r="K1890" s="55" t="s">
        <v>425</v>
      </c>
      <c r="L1890" s="53">
        <v>1</v>
      </c>
      <c r="M1890" s="53">
        <v>1048</v>
      </c>
      <c r="N1890" s="37">
        <v>966</v>
      </c>
      <c r="O1890" s="37"/>
      <c r="P1890" s="55" t="s">
        <v>424</v>
      </c>
      <c r="Q1890" s="53">
        <v>1</v>
      </c>
      <c r="R1890" s="53">
        <v>124</v>
      </c>
      <c r="S1890" s="53">
        <v>2</v>
      </c>
    </row>
    <row r="1891" spans="1:19" ht="15.75" x14ac:dyDescent="0.25">
      <c r="A1891">
        <v>0</v>
      </c>
      <c r="B1891" t="s">
        <v>1299</v>
      </c>
      <c r="C1891" t="b">
        <f t="shared" si="36"/>
        <v>1</v>
      </c>
      <c r="D1891" s="53">
        <v>155618</v>
      </c>
      <c r="E1891" s="55" t="s">
        <v>1299</v>
      </c>
      <c r="F1891" s="55" t="s">
        <v>372</v>
      </c>
      <c r="G1891" s="53">
        <v>1</v>
      </c>
      <c r="H1891" s="53">
        <v>2</v>
      </c>
      <c r="I1891" s="53">
        <v>2</v>
      </c>
      <c r="J1891" s="53">
        <v>1</v>
      </c>
      <c r="K1891" s="55" t="s">
        <v>425</v>
      </c>
      <c r="L1891" s="53">
        <v>1</v>
      </c>
      <c r="M1891" s="53">
        <v>347</v>
      </c>
      <c r="N1891" s="37">
        <v>471</v>
      </c>
      <c r="O1891" s="37"/>
      <c r="P1891" s="55" t="s">
        <v>424</v>
      </c>
      <c r="Q1891" s="53">
        <v>1</v>
      </c>
      <c r="R1891" s="53">
        <v>106</v>
      </c>
      <c r="S1891" s="53">
        <v>2</v>
      </c>
    </row>
    <row r="1892" spans="1:19" ht="15.75" x14ac:dyDescent="0.25">
      <c r="A1892">
        <v>0</v>
      </c>
      <c r="B1892" t="s">
        <v>1256</v>
      </c>
      <c r="C1892" t="b">
        <f t="shared" si="36"/>
        <v>1</v>
      </c>
      <c r="D1892" s="53">
        <v>160010</v>
      </c>
      <c r="E1892" s="55" t="s">
        <v>1256</v>
      </c>
      <c r="F1892" s="55" t="s">
        <v>399</v>
      </c>
      <c r="G1892" s="53">
        <v>1</v>
      </c>
      <c r="H1892" s="53">
        <v>2</v>
      </c>
      <c r="I1892" s="53">
        <v>2</v>
      </c>
      <c r="J1892" s="53">
        <v>1</v>
      </c>
      <c r="K1892" s="55" t="s">
        <v>425</v>
      </c>
      <c r="L1892" s="53">
        <v>1</v>
      </c>
      <c r="M1892" s="53">
        <v>1967</v>
      </c>
      <c r="N1892" s="37">
        <v>1575</v>
      </c>
      <c r="O1892" s="37"/>
      <c r="P1892" s="55" t="s">
        <v>424</v>
      </c>
      <c r="Q1892" s="53">
        <v>2</v>
      </c>
      <c r="R1892" s="62"/>
      <c r="S1892" s="53">
        <v>3</v>
      </c>
    </row>
    <row r="1893" spans="1:19" ht="15.75" x14ac:dyDescent="0.25">
      <c r="A1893">
        <v>0</v>
      </c>
      <c r="B1893" t="e">
        <v>#N/A</v>
      </c>
      <c r="C1893" t="e">
        <f t="shared" si="36"/>
        <v>#N/A</v>
      </c>
      <c r="D1893" s="53">
        <v>159823</v>
      </c>
      <c r="E1893" s="55" t="s">
        <v>1260</v>
      </c>
      <c r="F1893" s="55" t="s">
        <v>399</v>
      </c>
      <c r="G1893" s="53">
        <v>1</v>
      </c>
      <c r="H1893" s="53">
        <v>-2</v>
      </c>
      <c r="I1893" s="53">
        <v>-2</v>
      </c>
      <c r="J1893" s="53">
        <v>1</v>
      </c>
      <c r="K1893" s="55" t="s">
        <v>425</v>
      </c>
      <c r="L1893" s="53">
        <v>1</v>
      </c>
      <c r="M1893" s="37"/>
      <c r="N1893" s="44" t="s">
        <v>3359</v>
      </c>
      <c r="O1893" s="37"/>
      <c r="P1893" s="55" t="s">
        <v>424</v>
      </c>
      <c r="Q1893" s="62"/>
      <c r="R1893" s="62"/>
      <c r="S1893" s="62"/>
    </row>
    <row r="1894" spans="1:19" ht="15.75" x14ac:dyDescent="0.25">
      <c r="A1894">
        <v>0</v>
      </c>
      <c r="B1894" t="e">
        <v>#N/A</v>
      </c>
      <c r="C1894" t="e">
        <f t="shared" si="36"/>
        <v>#N/A</v>
      </c>
      <c r="D1894" s="53">
        <v>160427</v>
      </c>
      <c r="E1894" s="55" t="s">
        <v>1251</v>
      </c>
      <c r="F1894" s="55" t="s">
        <v>399</v>
      </c>
      <c r="G1894" s="53">
        <v>1</v>
      </c>
      <c r="H1894" s="53">
        <v>-2</v>
      </c>
      <c r="I1894" s="53">
        <v>-2</v>
      </c>
      <c r="J1894" s="53">
        <v>1</v>
      </c>
      <c r="K1894" s="55" t="s">
        <v>425</v>
      </c>
      <c r="L1894" s="53">
        <v>1</v>
      </c>
      <c r="M1894" s="37"/>
      <c r="N1894" s="44" t="s">
        <v>3359</v>
      </c>
      <c r="O1894" s="37"/>
      <c r="P1894" s="55" t="s">
        <v>424</v>
      </c>
      <c r="Q1894" s="62"/>
      <c r="R1894" s="62"/>
      <c r="S1894" s="62"/>
    </row>
    <row r="1895" spans="1:19" ht="15.75" x14ac:dyDescent="0.25">
      <c r="A1895">
        <v>0</v>
      </c>
      <c r="B1895" t="s">
        <v>1113</v>
      </c>
      <c r="C1895" t="b">
        <f t="shared" si="36"/>
        <v>1</v>
      </c>
      <c r="D1895" s="53">
        <v>176178</v>
      </c>
      <c r="E1895" s="55" t="s">
        <v>1113</v>
      </c>
      <c r="F1895" s="55" t="s">
        <v>362</v>
      </c>
      <c r="G1895" s="53">
        <v>1</v>
      </c>
      <c r="H1895" s="53">
        <v>2</v>
      </c>
      <c r="I1895" s="53">
        <v>2</v>
      </c>
      <c r="J1895" s="53">
        <v>3</v>
      </c>
      <c r="K1895" s="55" t="s">
        <v>425</v>
      </c>
      <c r="L1895" s="53">
        <v>3</v>
      </c>
      <c r="M1895" s="53">
        <v>5662</v>
      </c>
      <c r="N1895" s="37">
        <v>6599</v>
      </c>
      <c r="O1895" s="53">
        <v>1</v>
      </c>
      <c r="P1895" s="55" t="s">
        <v>424</v>
      </c>
      <c r="Q1895" s="53">
        <v>1</v>
      </c>
      <c r="R1895" s="53">
        <v>1061</v>
      </c>
      <c r="S1895" s="53">
        <v>1</v>
      </c>
    </row>
    <row r="1896" spans="1:19" ht="15.75" x14ac:dyDescent="0.25">
      <c r="A1896">
        <v>0</v>
      </c>
      <c r="B1896" t="s">
        <v>1095</v>
      </c>
      <c r="C1896" t="b">
        <f t="shared" si="36"/>
        <v>1</v>
      </c>
      <c r="D1896" s="53">
        <v>178624</v>
      </c>
      <c r="E1896" s="55" t="s">
        <v>1095</v>
      </c>
      <c r="F1896" s="55" t="s">
        <v>398</v>
      </c>
      <c r="G1896" s="53">
        <v>1</v>
      </c>
      <c r="H1896" s="53">
        <v>2</v>
      </c>
      <c r="I1896" s="53">
        <v>2</v>
      </c>
      <c r="J1896" s="53">
        <v>18</v>
      </c>
      <c r="K1896" s="55" t="s">
        <v>474</v>
      </c>
      <c r="L1896" s="53">
        <v>18</v>
      </c>
      <c r="M1896" s="53">
        <v>6253</v>
      </c>
      <c r="N1896" s="37">
        <v>5791</v>
      </c>
      <c r="O1896" s="37"/>
      <c r="P1896" s="55" t="s">
        <v>424</v>
      </c>
      <c r="Q1896" s="53">
        <v>1</v>
      </c>
      <c r="R1896" s="53">
        <v>2977</v>
      </c>
      <c r="S1896" s="53">
        <v>2</v>
      </c>
    </row>
    <row r="1897" spans="1:19" x14ac:dyDescent="0.2">
      <c r="A1897">
        <v>0</v>
      </c>
      <c r="D1897">
        <v>142461</v>
      </c>
      <c r="E1897" t="s">
        <v>1975</v>
      </c>
      <c r="F1897" s="42" t="s">
        <v>405</v>
      </c>
      <c r="G1897" s="40"/>
      <c r="K1897" s="57" t="s">
        <v>3356</v>
      </c>
      <c r="N1897" s="37">
        <v>1907</v>
      </c>
    </row>
    <row r="1898" spans="1:19" ht="15.75" x14ac:dyDescent="0.25">
      <c r="A1898">
        <v>0</v>
      </c>
      <c r="B1898" t="s">
        <v>865</v>
      </c>
      <c r="C1898" t="b">
        <f>+B1898=E1898</f>
        <v>1</v>
      </c>
      <c r="D1898" s="53">
        <v>204440</v>
      </c>
      <c r="E1898" s="55" t="s">
        <v>865</v>
      </c>
      <c r="F1898" s="55" t="s">
        <v>383</v>
      </c>
      <c r="G1898" s="53">
        <v>1</v>
      </c>
      <c r="H1898" s="53">
        <v>2</v>
      </c>
      <c r="I1898" s="53">
        <v>2</v>
      </c>
      <c r="J1898" s="53">
        <v>2</v>
      </c>
      <c r="K1898" s="55" t="s">
        <v>425</v>
      </c>
      <c r="L1898" s="53">
        <v>2</v>
      </c>
      <c r="M1898" s="53">
        <v>2530</v>
      </c>
      <c r="N1898" s="37">
        <v>2075</v>
      </c>
      <c r="O1898" s="53">
        <v>1</v>
      </c>
      <c r="P1898" s="55" t="s">
        <v>424</v>
      </c>
      <c r="Q1898" s="53">
        <v>2</v>
      </c>
      <c r="R1898" s="62"/>
      <c r="S1898" s="53">
        <v>3</v>
      </c>
    </row>
    <row r="1899" spans="1:19" ht="15.75" x14ac:dyDescent="0.25">
      <c r="A1899">
        <v>0</v>
      </c>
      <c r="B1899" t="s">
        <v>1156</v>
      </c>
      <c r="C1899" t="b">
        <f>+B1899=E1899</f>
        <v>1</v>
      </c>
      <c r="D1899" s="53">
        <v>173115</v>
      </c>
      <c r="E1899" s="55" t="s">
        <v>1156</v>
      </c>
      <c r="F1899" s="55" t="s">
        <v>393</v>
      </c>
      <c r="G1899" s="53">
        <v>1</v>
      </c>
      <c r="H1899" s="53">
        <v>2</v>
      </c>
      <c r="I1899" s="53">
        <v>2</v>
      </c>
      <c r="J1899" s="53">
        <v>1</v>
      </c>
      <c r="K1899" s="55" t="s">
        <v>425</v>
      </c>
      <c r="L1899" s="53">
        <v>1</v>
      </c>
      <c r="M1899" s="53">
        <v>849</v>
      </c>
      <c r="N1899" s="37">
        <v>694</v>
      </c>
      <c r="O1899" s="37"/>
      <c r="P1899" s="55" t="s">
        <v>424</v>
      </c>
      <c r="Q1899" s="53">
        <v>1</v>
      </c>
      <c r="R1899" s="53">
        <v>100</v>
      </c>
      <c r="S1899" s="53">
        <v>2</v>
      </c>
    </row>
    <row r="1900" spans="1:19" x14ac:dyDescent="0.2">
      <c r="A1900">
        <v>0</v>
      </c>
      <c r="D1900">
        <v>236133</v>
      </c>
      <c r="E1900" t="s">
        <v>2991</v>
      </c>
      <c r="F1900" s="42" t="s">
        <v>394</v>
      </c>
      <c r="G1900" s="40"/>
      <c r="K1900" s="42" t="s">
        <v>3349</v>
      </c>
      <c r="N1900" s="37">
        <v>1552</v>
      </c>
    </row>
    <row r="1901" spans="1:19" ht="15.75" x14ac:dyDescent="0.25">
      <c r="A1901">
        <v>0</v>
      </c>
      <c r="B1901" t="s">
        <v>486</v>
      </c>
      <c r="C1901" t="b">
        <f>+B1901=E1901</f>
        <v>1</v>
      </c>
      <c r="D1901" s="53">
        <v>420398</v>
      </c>
      <c r="E1901" s="55" t="s">
        <v>486</v>
      </c>
      <c r="F1901" s="55" t="s">
        <v>366</v>
      </c>
      <c r="G1901" s="53">
        <v>1</v>
      </c>
      <c r="H1901" s="53">
        <v>2</v>
      </c>
      <c r="I1901" s="53">
        <v>2</v>
      </c>
      <c r="J1901" s="53">
        <v>7</v>
      </c>
      <c r="K1901" s="36" t="s">
        <v>425</v>
      </c>
      <c r="L1901" s="53">
        <v>7</v>
      </c>
      <c r="M1901" s="53">
        <v>9120</v>
      </c>
      <c r="N1901" s="37">
        <v>7952</v>
      </c>
      <c r="O1901" s="53">
        <v>1</v>
      </c>
      <c r="P1901" s="55" t="s">
        <v>424</v>
      </c>
      <c r="Q1901" s="53">
        <v>2</v>
      </c>
      <c r="R1901" s="62"/>
      <c r="S1901" s="53">
        <v>3</v>
      </c>
    </row>
    <row r="1902" spans="1:19" x14ac:dyDescent="0.2">
      <c r="A1902">
        <v>0</v>
      </c>
      <c r="D1902">
        <v>154101</v>
      </c>
      <c r="E1902" t="s">
        <v>2111</v>
      </c>
      <c r="F1902" s="42" t="s">
        <v>392</v>
      </c>
      <c r="G1902" s="40"/>
      <c r="K1902" s="42" t="s">
        <v>3349</v>
      </c>
      <c r="N1902" s="37">
        <v>1172</v>
      </c>
    </row>
    <row r="1903" spans="1:19" ht="15.75" x14ac:dyDescent="0.25">
      <c r="A1903">
        <v>0</v>
      </c>
      <c r="B1903" t="s">
        <v>1480</v>
      </c>
      <c r="C1903" t="b">
        <f>+B1903=E1903</f>
        <v>1</v>
      </c>
      <c r="D1903" s="53">
        <v>130040</v>
      </c>
      <c r="E1903" s="55" t="s">
        <v>1480</v>
      </c>
      <c r="F1903" s="55" t="s">
        <v>370</v>
      </c>
      <c r="G1903" s="53">
        <v>1</v>
      </c>
      <c r="H1903" s="53">
        <v>2</v>
      </c>
      <c r="I1903" s="53">
        <v>2</v>
      </c>
      <c r="J1903" s="53">
        <v>4</v>
      </c>
      <c r="K1903" s="55" t="s">
        <v>425</v>
      </c>
      <c r="L1903" s="53">
        <v>4</v>
      </c>
      <c r="M1903" s="53">
        <v>976</v>
      </c>
      <c r="N1903" s="37">
        <v>824</v>
      </c>
      <c r="O1903" s="53">
        <v>1</v>
      </c>
      <c r="P1903" s="55" t="s">
        <v>424</v>
      </c>
      <c r="Q1903" s="53">
        <v>2</v>
      </c>
      <c r="R1903" s="62"/>
      <c r="S1903" s="53">
        <v>3</v>
      </c>
    </row>
    <row r="1904" spans="1:19" x14ac:dyDescent="0.2">
      <c r="A1904">
        <v>0</v>
      </c>
      <c r="D1904">
        <v>174507</v>
      </c>
      <c r="E1904" t="s">
        <v>2327</v>
      </c>
      <c r="F1904" s="42" t="s">
        <v>393</v>
      </c>
      <c r="G1904" s="40"/>
      <c r="K1904" s="42" t="s">
        <v>3367</v>
      </c>
      <c r="N1904" s="37">
        <v>830</v>
      </c>
    </row>
    <row r="1905" spans="1:19" ht="15.75" x14ac:dyDescent="0.25">
      <c r="A1905">
        <v>0</v>
      </c>
      <c r="B1905" t="s">
        <v>1170</v>
      </c>
      <c r="C1905" t="b">
        <f>+B1905=E1905</f>
        <v>1</v>
      </c>
      <c r="D1905" s="53">
        <v>171483</v>
      </c>
      <c r="E1905" s="55" t="s">
        <v>1170</v>
      </c>
      <c r="F1905" s="55" t="s">
        <v>361</v>
      </c>
      <c r="G1905" s="53">
        <v>1</v>
      </c>
      <c r="H1905" s="53">
        <v>2</v>
      </c>
      <c r="I1905" s="53">
        <v>2</v>
      </c>
      <c r="J1905" s="53">
        <v>2</v>
      </c>
      <c r="K1905" s="55" t="s">
        <v>425</v>
      </c>
      <c r="L1905" s="53">
        <v>2</v>
      </c>
      <c r="M1905" s="53">
        <v>3514</v>
      </c>
      <c r="N1905" s="37">
        <v>3070</v>
      </c>
      <c r="O1905" s="53">
        <v>1</v>
      </c>
      <c r="P1905" s="55" t="s">
        <v>424</v>
      </c>
      <c r="Q1905" s="53">
        <v>1</v>
      </c>
      <c r="R1905" s="53">
        <v>276</v>
      </c>
      <c r="S1905" s="53">
        <v>2</v>
      </c>
    </row>
    <row r="1906" spans="1:19" ht="15.75" x14ac:dyDescent="0.25">
      <c r="A1906">
        <v>0</v>
      </c>
      <c r="B1906" t="s">
        <v>837</v>
      </c>
      <c r="C1906" t="b">
        <f>+B1906=E1906</f>
        <v>1</v>
      </c>
      <c r="D1906" s="53">
        <v>207306</v>
      </c>
      <c r="E1906" s="55" t="s">
        <v>837</v>
      </c>
      <c r="F1906" s="55" t="s">
        <v>377</v>
      </c>
      <c r="G1906" s="53">
        <v>1</v>
      </c>
      <c r="H1906" s="53">
        <v>2</v>
      </c>
      <c r="I1906" s="53">
        <v>2</v>
      </c>
      <c r="J1906" s="53">
        <v>20</v>
      </c>
      <c r="K1906" s="55" t="s">
        <v>449</v>
      </c>
      <c r="L1906" s="53">
        <v>20</v>
      </c>
      <c r="M1906" s="53">
        <v>1960</v>
      </c>
      <c r="N1906" s="37">
        <v>1882</v>
      </c>
      <c r="O1906" s="37"/>
      <c r="P1906" s="55" t="s">
        <v>424</v>
      </c>
      <c r="Q1906" s="53">
        <v>1</v>
      </c>
      <c r="R1906" s="53">
        <v>841</v>
      </c>
      <c r="S1906" s="53">
        <v>1</v>
      </c>
    </row>
    <row r="1907" spans="1:19" ht="15.75" x14ac:dyDescent="0.25">
      <c r="A1907">
        <v>0</v>
      </c>
      <c r="B1907" t="s">
        <v>1255</v>
      </c>
      <c r="C1907" t="b">
        <f>+B1907=E1907</f>
        <v>1</v>
      </c>
      <c r="D1907" s="53">
        <v>160038</v>
      </c>
      <c r="E1907" s="55" t="s">
        <v>1255</v>
      </c>
      <c r="F1907" s="55" t="s">
        <v>399</v>
      </c>
      <c r="G1907" s="53">
        <v>1</v>
      </c>
      <c r="H1907" s="53">
        <v>2</v>
      </c>
      <c r="I1907" s="53">
        <v>2</v>
      </c>
      <c r="J1907" s="53">
        <v>18</v>
      </c>
      <c r="K1907" s="55" t="s">
        <v>474</v>
      </c>
      <c r="L1907" s="53">
        <v>18</v>
      </c>
      <c r="M1907" s="61">
        <v>6799</v>
      </c>
      <c r="N1907" s="37">
        <v>6704</v>
      </c>
      <c r="O1907" s="37"/>
      <c r="P1907" s="55" t="s">
        <v>424</v>
      </c>
      <c r="Q1907" s="53">
        <v>1</v>
      </c>
      <c r="R1907" s="53">
        <v>1517</v>
      </c>
      <c r="S1907" s="53">
        <v>1</v>
      </c>
    </row>
    <row r="1908" spans="1:19" x14ac:dyDescent="0.2">
      <c r="A1908">
        <v>0</v>
      </c>
      <c r="D1908">
        <v>147767</v>
      </c>
      <c r="E1908" t="s">
        <v>2029</v>
      </c>
      <c r="F1908" s="42" t="s">
        <v>363</v>
      </c>
      <c r="G1908" s="40"/>
      <c r="K1908" s="57" t="s">
        <v>3358</v>
      </c>
      <c r="N1908" s="37">
        <v>18880</v>
      </c>
    </row>
    <row r="1909" spans="1:19" ht="15.75" x14ac:dyDescent="0.25">
      <c r="A1909">
        <v>0</v>
      </c>
      <c r="B1909" t="s">
        <v>3455</v>
      </c>
      <c r="C1909" t="b">
        <f>+B1909=E1909</f>
        <v>1</v>
      </c>
      <c r="D1909" s="53">
        <v>101736</v>
      </c>
      <c r="E1909" s="56" t="str">
        <f>+B1909</f>
        <v>Northwest-Shoals Community College</v>
      </c>
      <c r="F1909" s="55" t="s">
        <v>395</v>
      </c>
      <c r="G1909" s="53">
        <v>1</v>
      </c>
      <c r="H1909" s="53">
        <v>2</v>
      </c>
      <c r="I1909" s="53">
        <v>2</v>
      </c>
      <c r="J1909" s="53">
        <v>2</v>
      </c>
      <c r="K1909" s="55" t="s">
        <v>425</v>
      </c>
      <c r="L1909" s="53">
        <v>2</v>
      </c>
      <c r="M1909" s="53">
        <v>3163</v>
      </c>
      <c r="N1909" s="37">
        <v>2516</v>
      </c>
      <c r="O1909" s="37"/>
      <c r="P1909" s="55" t="s">
        <v>424</v>
      </c>
      <c r="Q1909" s="53">
        <v>1</v>
      </c>
      <c r="R1909" s="53">
        <v>76</v>
      </c>
      <c r="S1909" s="53">
        <v>3</v>
      </c>
    </row>
    <row r="1910" spans="1:19" x14ac:dyDescent="0.2">
      <c r="A1910">
        <v>0</v>
      </c>
      <c r="D1910">
        <v>136206</v>
      </c>
      <c r="E1910" t="s">
        <v>1923</v>
      </c>
      <c r="F1910" s="42" t="s">
        <v>390</v>
      </c>
      <c r="G1910" s="40"/>
      <c r="K1910" s="42" t="s">
        <v>3365</v>
      </c>
      <c r="N1910" s="37">
        <v>591</v>
      </c>
    </row>
    <row r="1911" spans="1:19" x14ac:dyDescent="0.2">
      <c r="A1911">
        <v>0</v>
      </c>
      <c r="D1911">
        <v>171492</v>
      </c>
      <c r="E1911" t="s">
        <v>2298</v>
      </c>
      <c r="F1911" s="42" t="s">
        <v>361</v>
      </c>
      <c r="G1911" s="40"/>
      <c r="K1911" s="42" t="s">
        <v>3365</v>
      </c>
      <c r="N1911" s="37">
        <v>2427</v>
      </c>
    </row>
    <row r="1912" spans="1:19" x14ac:dyDescent="0.2">
      <c r="A1912">
        <v>0</v>
      </c>
      <c r="D1912">
        <v>227243</v>
      </c>
      <c r="E1912" t="s">
        <v>2916</v>
      </c>
      <c r="F1912" s="42" t="s">
        <v>366</v>
      </c>
      <c r="G1912" s="40"/>
      <c r="K1912" s="57" t="s">
        <v>3365</v>
      </c>
      <c r="N1912" s="37">
        <v>604</v>
      </c>
    </row>
    <row r="1913" spans="1:19" ht="15.75" x14ac:dyDescent="0.25">
      <c r="A1913">
        <v>0</v>
      </c>
      <c r="B1913" t="s">
        <v>1481</v>
      </c>
      <c r="C1913" t="b">
        <f>+B1913=E1913</f>
        <v>1</v>
      </c>
      <c r="D1913" s="53">
        <v>130004</v>
      </c>
      <c r="E1913" s="55" t="s">
        <v>1481</v>
      </c>
      <c r="F1913" s="55" t="s">
        <v>370</v>
      </c>
      <c r="G1913" s="53">
        <v>1</v>
      </c>
      <c r="H1913" s="53">
        <v>2</v>
      </c>
      <c r="I1913" s="53">
        <v>2</v>
      </c>
      <c r="J1913" s="53">
        <v>3</v>
      </c>
      <c r="K1913" s="55" t="s">
        <v>425</v>
      </c>
      <c r="L1913" s="53">
        <v>3</v>
      </c>
      <c r="M1913" s="53">
        <v>3934</v>
      </c>
      <c r="N1913" s="37">
        <v>3649</v>
      </c>
      <c r="O1913" s="53">
        <v>1</v>
      </c>
      <c r="P1913" s="55" t="s">
        <v>424</v>
      </c>
      <c r="Q1913" s="53">
        <v>2</v>
      </c>
      <c r="R1913" s="62"/>
      <c r="S1913" s="53">
        <v>3</v>
      </c>
    </row>
    <row r="1914" spans="1:19" x14ac:dyDescent="0.2">
      <c r="A1914">
        <v>0</v>
      </c>
      <c r="D1914">
        <v>230995</v>
      </c>
      <c r="E1914" t="s">
        <v>2948</v>
      </c>
      <c r="F1914" s="42" t="s">
        <v>386</v>
      </c>
      <c r="G1914" s="40"/>
      <c r="K1914" s="42" t="s">
        <v>3356</v>
      </c>
      <c r="N1914" s="37">
        <v>3240</v>
      </c>
    </row>
    <row r="1915" spans="1:19" x14ac:dyDescent="0.2">
      <c r="A1915">
        <v>0</v>
      </c>
      <c r="D1915">
        <v>204468</v>
      </c>
      <c r="E1915" t="s">
        <v>2666</v>
      </c>
      <c r="F1915" s="42" t="s">
        <v>383</v>
      </c>
      <c r="G1915" s="40"/>
      <c r="K1915" s="42" t="s">
        <v>3349</v>
      </c>
      <c r="N1915" s="37">
        <v>1741</v>
      </c>
    </row>
    <row r="1916" spans="1:19" x14ac:dyDescent="0.2">
      <c r="A1916">
        <v>0</v>
      </c>
      <c r="D1916">
        <v>120184</v>
      </c>
      <c r="E1916" t="s">
        <v>1809</v>
      </c>
      <c r="F1916" s="42" t="s">
        <v>368</v>
      </c>
      <c r="G1916" s="40"/>
      <c r="K1916" s="57" t="s">
        <v>3350</v>
      </c>
      <c r="N1916" s="37">
        <v>1442</v>
      </c>
    </row>
    <row r="1917" spans="1:19" x14ac:dyDescent="0.2">
      <c r="A1917">
        <v>0</v>
      </c>
      <c r="D1917">
        <v>163578</v>
      </c>
      <c r="E1917" t="s">
        <v>2193</v>
      </c>
      <c r="F1917" s="42" t="s">
        <v>373</v>
      </c>
      <c r="G1917" s="40"/>
      <c r="K1917" s="42" t="s">
        <v>3356</v>
      </c>
      <c r="N1917" s="37">
        <v>1656</v>
      </c>
    </row>
    <row r="1918" spans="1:19" ht="15.75" x14ac:dyDescent="0.25">
      <c r="A1918">
        <v>0</v>
      </c>
      <c r="D1918">
        <v>160029</v>
      </c>
      <c r="E1918" t="s">
        <v>2169</v>
      </c>
      <c r="F1918" s="42" t="s">
        <v>399</v>
      </c>
      <c r="G1918" s="40"/>
      <c r="K1918" s="43" t="s">
        <v>3363</v>
      </c>
      <c r="N1918" s="37">
        <v>138</v>
      </c>
    </row>
    <row r="1919" spans="1:19" x14ac:dyDescent="0.2">
      <c r="A1919">
        <v>0</v>
      </c>
      <c r="D1919">
        <v>136215</v>
      </c>
      <c r="E1919" t="s">
        <v>1924</v>
      </c>
      <c r="F1919" s="42" t="s">
        <v>390</v>
      </c>
      <c r="G1919" s="40"/>
      <c r="K1919" s="57" t="s">
        <v>3360</v>
      </c>
      <c r="N1919" s="37">
        <v>18100</v>
      </c>
    </row>
    <row r="1920" spans="1:19" ht="15.75" x14ac:dyDescent="0.25">
      <c r="A1920">
        <v>0</v>
      </c>
      <c r="B1920" t="s">
        <v>1272</v>
      </c>
      <c r="C1920" t="b">
        <f>+B1920=E1920</f>
        <v>1</v>
      </c>
      <c r="D1920" s="53">
        <v>158884</v>
      </c>
      <c r="E1920" s="55" t="s">
        <v>1272</v>
      </c>
      <c r="F1920" s="55" t="s">
        <v>399</v>
      </c>
      <c r="G1920" s="53">
        <v>1</v>
      </c>
      <c r="H1920" s="53">
        <v>2</v>
      </c>
      <c r="I1920" s="53">
        <v>2</v>
      </c>
      <c r="J1920" s="53">
        <v>4</v>
      </c>
      <c r="K1920" s="55" t="s">
        <v>425</v>
      </c>
      <c r="L1920" s="53">
        <v>4</v>
      </c>
      <c r="M1920" s="53">
        <v>1390</v>
      </c>
      <c r="N1920" s="37">
        <v>1451</v>
      </c>
      <c r="O1920" s="37"/>
      <c r="P1920" s="55" t="s">
        <v>424</v>
      </c>
      <c r="Q1920" s="53">
        <v>2</v>
      </c>
      <c r="R1920" s="62"/>
      <c r="S1920" s="53">
        <v>3</v>
      </c>
    </row>
    <row r="1921" spans="1:19" x14ac:dyDescent="0.2">
      <c r="A1921">
        <v>0</v>
      </c>
      <c r="D1921">
        <v>194161</v>
      </c>
      <c r="E1921" t="s">
        <v>2525</v>
      </c>
      <c r="F1921" s="42" t="s">
        <v>357</v>
      </c>
      <c r="G1921" s="40"/>
      <c r="K1921" s="42" t="s">
        <v>3356</v>
      </c>
      <c r="N1921" s="37">
        <v>2437</v>
      </c>
    </row>
    <row r="1922" spans="1:19" ht="15.75" x14ac:dyDescent="0.25">
      <c r="A1922">
        <v>0</v>
      </c>
      <c r="D1922">
        <v>174525</v>
      </c>
      <c r="E1922" t="s">
        <v>2328</v>
      </c>
      <c r="F1922" s="42" t="s">
        <v>393</v>
      </c>
      <c r="G1922" s="40"/>
      <c r="K1922" s="59" t="s">
        <v>3363</v>
      </c>
      <c r="N1922" s="37">
        <v>130</v>
      </c>
    </row>
    <row r="1923" spans="1:19" x14ac:dyDescent="0.2">
      <c r="A1923">
        <v>0</v>
      </c>
      <c r="D1923">
        <v>152099</v>
      </c>
      <c r="E1923" t="s">
        <v>2076</v>
      </c>
      <c r="F1923" s="42" t="s">
        <v>360</v>
      </c>
      <c r="G1923" s="40"/>
      <c r="K1923" s="42" t="s">
        <v>3350</v>
      </c>
      <c r="N1923" s="37">
        <v>1249</v>
      </c>
    </row>
    <row r="1924" spans="1:19" ht="15.75" x14ac:dyDescent="0.25">
      <c r="A1924">
        <v>0</v>
      </c>
      <c r="B1924" t="s">
        <v>1169</v>
      </c>
      <c r="C1924" t="b">
        <f>+B1924=E1924</f>
        <v>1</v>
      </c>
      <c r="D1924" s="53">
        <v>171535</v>
      </c>
      <c r="E1924" s="55" t="s">
        <v>1169</v>
      </c>
      <c r="F1924" s="55" t="s">
        <v>361</v>
      </c>
      <c r="G1924" s="53">
        <v>1</v>
      </c>
      <c r="H1924" s="53">
        <v>2</v>
      </c>
      <c r="I1924" s="53">
        <v>2</v>
      </c>
      <c r="J1924" s="53">
        <v>5</v>
      </c>
      <c r="K1924" s="55" t="s">
        <v>425</v>
      </c>
      <c r="L1924" s="53">
        <v>5</v>
      </c>
      <c r="M1924" s="53">
        <v>16426</v>
      </c>
      <c r="N1924" s="37">
        <v>14218</v>
      </c>
      <c r="O1924" s="53">
        <v>1</v>
      </c>
      <c r="P1924" s="55" t="s">
        <v>424</v>
      </c>
      <c r="Q1924" s="53">
        <v>2</v>
      </c>
      <c r="R1924" s="62"/>
      <c r="S1924" s="53">
        <v>3</v>
      </c>
    </row>
    <row r="1925" spans="1:19" ht="15.75" x14ac:dyDescent="0.25">
      <c r="A1925">
        <v>0</v>
      </c>
      <c r="B1925" t="s">
        <v>166</v>
      </c>
      <c r="C1925" t="b">
        <f>+B1925=E1925</f>
        <v>1</v>
      </c>
      <c r="D1925" s="53">
        <v>171571</v>
      </c>
      <c r="E1925" s="55" t="s">
        <v>166</v>
      </c>
      <c r="F1925" s="55" t="s">
        <v>361</v>
      </c>
      <c r="G1925" s="53">
        <v>1</v>
      </c>
      <c r="H1925" s="53">
        <v>2</v>
      </c>
      <c r="I1925" s="53">
        <v>2</v>
      </c>
      <c r="J1925" s="53">
        <v>17</v>
      </c>
      <c r="K1925" s="55" t="s">
        <v>648</v>
      </c>
      <c r="L1925" s="53">
        <v>17</v>
      </c>
      <c r="M1925" s="53">
        <v>14936</v>
      </c>
      <c r="N1925" s="37">
        <v>16326</v>
      </c>
      <c r="O1925" s="53">
        <v>1</v>
      </c>
      <c r="P1925" s="55" t="s">
        <v>424</v>
      </c>
      <c r="Q1925" s="53">
        <v>1</v>
      </c>
      <c r="R1925" s="53">
        <v>1998</v>
      </c>
      <c r="S1925" s="53">
        <v>2</v>
      </c>
    </row>
    <row r="1926" spans="1:19" ht="15.75" x14ac:dyDescent="0.25">
      <c r="A1926">
        <v>0</v>
      </c>
      <c r="B1926" t="s">
        <v>1369</v>
      </c>
      <c r="C1926" t="b">
        <f>+B1926=E1926</f>
        <v>1</v>
      </c>
      <c r="D1926" s="53">
        <v>147800</v>
      </c>
      <c r="E1926" s="55" t="s">
        <v>1369</v>
      </c>
      <c r="F1926" s="55" t="s">
        <v>363</v>
      </c>
      <c r="G1926" s="53">
        <v>1</v>
      </c>
      <c r="H1926" s="53">
        <v>2</v>
      </c>
      <c r="I1926" s="53">
        <v>2</v>
      </c>
      <c r="J1926" s="53">
        <v>5</v>
      </c>
      <c r="K1926" s="36" t="s">
        <v>425</v>
      </c>
      <c r="L1926" s="53">
        <v>5</v>
      </c>
      <c r="M1926" s="53">
        <v>6354</v>
      </c>
      <c r="N1926" s="37">
        <v>5625</v>
      </c>
      <c r="O1926" s="61">
        <v>1</v>
      </c>
      <c r="P1926" s="55" t="s">
        <v>424</v>
      </c>
      <c r="Q1926" s="53">
        <v>2</v>
      </c>
      <c r="R1926" s="62"/>
      <c r="S1926" s="53">
        <v>3</v>
      </c>
    </row>
    <row r="1927" spans="1:19" x14ac:dyDescent="0.2">
      <c r="A1927">
        <v>0</v>
      </c>
      <c r="D1927">
        <v>101912</v>
      </c>
      <c r="E1927" t="s">
        <v>1721</v>
      </c>
      <c r="F1927" s="42" t="s">
        <v>395</v>
      </c>
      <c r="G1927" s="40"/>
      <c r="K1927" s="42" t="s">
        <v>3349</v>
      </c>
      <c r="N1927" s="37">
        <v>1847</v>
      </c>
    </row>
    <row r="1928" spans="1:19" x14ac:dyDescent="0.2">
      <c r="A1928">
        <v>0</v>
      </c>
      <c r="D1928">
        <v>204501</v>
      </c>
      <c r="E1928" t="s">
        <v>335</v>
      </c>
      <c r="F1928" s="42" t="s">
        <v>383</v>
      </c>
      <c r="G1928" s="40"/>
      <c r="K1928" s="42" t="s">
        <v>3348</v>
      </c>
      <c r="N1928" s="37">
        <v>2887</v>
      </c>
    </row>
    <row r="1929" spans="1:19" ht="15.75" x14ac:dyDescent="0.25">
      <c r="A1929">
        <v>0</v>
      </c>
      <c r="D1929">
        <v>227289</v>
      </c>
      <c r="E1929" t="s">
        <v>2917</v>
      </c>
      <c r="F1929" s="42" t="s">
        <v>366</v>
      </c>
      <c r="G1929" s="40"/>
      <c r="K1929" s="59" t="s">
        <v>3363</v>
      </c>
      <c r="N1929" s="37">
        <v>91</v>
      </c>
    </row>
    <row r="1930" spans="1:19" x14ac:dyDescent="0.2">
      <c r="A1930">
        <v>0</v>
      </c>
      <c r="D1930">
        <v>120254</v>
      </c>
      <c r="E1930" t="s">
        <v>1810</v>
      </c>
      <c r="F1930" s="42" t="s">
        <v>368</v>
      </c>
      <c r="G1930" s="40"/>
      <c r="K1930" s="57" t="s">
        <v>3348</v>
      </c>
      <c r="N1930" s="37">
        <v>2119</v>
      </c>
    </row>
    <row r="1931" spans="1:19" ht="15.75" x14ac:dyDescent="0.25">
      <c r="A1931">
        <v>0</v>
      </c>
      <c r="B1931" t="s">
        <v>1041</v>
      </c>
      <c r="C1931" t="b">
        <f>+B1931=E1931</f>
        <v>1</v>
      </c>
      <c r="D1931" s="53">
        <v>185873</v>
      </c>
      <c r="E1931" s="55" t="s">
        <v>1041</v>
      </c>
      <c r="F1931" s="55" t="s">
        <v>365</v>
      </c>
      <c r="G1931" s="53">
        <v>1</v>
      </c>
      <c r="H1931" s="53">
        <v>2</v>
      </c>
      <c r="I1931" s="53">
        <v>2</v>
      </c>
      <c r="J1931" s="53">
        <v>4</v>
      </c>
      <c r="K1931" s="55" t="s">
        <v>425</v>
      </c>
      <c r="L1931" s="53">
        <v>4</v>
      </c>
      <c r="M1931" s="53">
        <v>7306</v>
      </c>
      <c r="N1931" s="37">
        <v>6595</v>
      </c>
      <c r="O1931" s="61">
        <v>1</v>
      </c>
      <c r="P1931" s="55" t="s">
        <v>424</v>
      </c>
      <c r="Q1931" s="53">
        <v>2</v>
      </c>
      <c r="R1931" s="62"/>
      <c r="S1931" s="53">
        <v>3</v>
      </c>
    </row>
    <row r="1932" spans="1:19" ht="15.75" x14ac:dyDescent="0.25">
      <c r="A1932">
        <v>0</v>
      </c>
      <c r="B1932" t="s">
        <v>3525</v>
      </c>
      <c r="C1932" t="b">
        <f>+B1932=E1932</f>
        <v>1</v>
      </c>
      <c r="D1932" s="53">
        <v>420431</v>
      </c>
      <c r="E1932" s="56" t="str">
        <f>+B1932</f>
        <v>Oconee Fall Line Technical College</v>
      </c>
      <c r="F1932" s="55" t="s">
        <v>359</v>
      </c>
      <c r="G1932" s="53">
        <v>1</v>
      </c>
      <c r="H1932" s="53">
        <v>2</v>
      </c>
      <c r="I1932" s="53">
        <v>2</v>
      </c>
      <c r="J1932" s="53">
        <v>1</v>
      </c>
      <c r="K1932" s="55" t="s">
        <v>425</v>
      </c>
      <c r="L1932" s="53">
        <v>1</v>
      </c>
      <c r="M1932" s="53">
        <v>619</v>
      </c>
      <c r="N1932" s="37">
        <v>995</v>
      </c>
      <c r="O1932" s="37"/>
      <c r="P1932" s="55" t="s">
        <v>424</v>
      </c>
      <c r="Q1932" s="53">
        <v>2</v>
      </c>
      <c r="R1932" s="62"/>
      <c r="S1932" s="53">
        <v>3</v>
      </c>
    </row>
    <row r="1933" spans="1:19" ht="15.75" x14ac:dyDescent="0.25">
      <c r="A1933">
        <v>0</v>
      </c>
      <c r="B1933" t="s">
        <v>676</v>
      </c>
      <c r="C1933" t="b">
        <f>+B1933=E1933</f>
        <v>1</v>
      </c>
      <c r="D1933" s="53">
        <v>227304</v>
      </c>
      <c r="E1933" s="55" t="s">
        <v>676</v>
      </c>
      <c r="F1933" s="55" t="s">
        <v>366</v>
      </c>
      <c r="G1933" s="53">
        <v>1</v>
      </c>
      <c r="H1933" s="53">
        <v>2</v>
      </c>
      <c r="I1933" s="53">
        <v>2</v>
      </c>
      <c r="J1933" s="53">
        <v>2</v>
      </c>
      <c r="K1933" s="55" t="s">
        <v>425</v>
      </c>
      <c r="L1933" s="53">
        <v>2</v>
      </c>
      <c r="M1933" s="53">
        <v>2782</v>
      </c>
      <c r="N1933" s="37">
        <v>2644</v>
      </c>
      <c r="O1933" s="37"/>
      <c r="P1933" s="55" t="s">
        <v>424</v>
      </c>
      <c r="Q1933" s="53">
        <v>1</v>
      </c>
      <c r="R1933" s="53">
        <v>204</v>
      </c>
      <c r="S1933" s="53">
        <v>1</v>
      </c>
    </row>
    <row r="1934" spans="1:19" ht="15.75" x14ac:dyDescent="0.25">
      <c r="A1934">
        <v>0</v>
      </c>
      <c r="B1934" t="s">
        <v>637</v>
      </c>
      <c r="C1934" t="b">
        <f>+B1934=E1934</f>
        <v>1</v>
      </c>
      <c r="D1934" s="53">
        <v>230490</v>
      </c>
      <c r="E1934" s="55" t="s">
        <v>637</v>
      </c>
      <c r="F1934" s="55" t="s">
        <v>397</v>
      </c>
      <c r="G1934" s="53">
        <v>1</v>
      </c>
      <c r="H1934" s="53">
        <v>2</v>
      </c>
      <c r="I1934" s="53">
        <v>2</v>
      </c>
      <c r="J1934" s="53">
        <v>7</v>
      </c>
      <c r="K1934" s="36" t="s">
        <v>425</v>
      </c>
      <c r="L1934" s="53">
        <v>7</v>
      </c>
      <c r="M1934" s="53">
        <v>1453</v>
      </c>
      <c r="N1934" s="37">
        <v>1259</v>
      </c>
      <c r="O1934" s="53">
        <v>1</v>
      </c>
      <c r="P1934" s="55" t="s">
        <v>424</v>
      </c>
      <c r="Q1934" s="53">
        <v>2</v>
      </c>
      <c r="R1934" s="62"/>
      <c r="S1934" s="53">
        <v>3</v>
      </c>
    </row>
    <row r="1935" spans="1:19" ht="15.75" x14ac:dyDescent="0.25">
      <c r="A1935">
        <v>0</v>
      </c>
      <c r="B1935" t="s">
        <v>511</v>
      </c>
      <c r="C1935" t="b">
        <f>+B1935=E1935</f>
        <v>1</v>
      </c>
      <c r="D1935" s="53">
        <v>366465</v>
      </c>
      <c r="E1935" s="55" t="s">
        <v>511</v>
      </c>
      <c r="F1935" s="55" t="s">
        <v>359</v>
      </c>
      <c r="G1935" s="53">
        <v>1</v>
      </c>
      <c r="H1935" s="53">
        <v>2</v>
      </c>
      <c r="I1935" s="53">
        <v>2</v>
      </c>
      <c r="J1935" s="53">
        <v>2</v>
      </c>
      <c r="K1935" s="55" t="s">
        <v>425</v>
      </c>
      <c r="L1935" s="53">
        <v>2</v>
      </c>
      <c r="M1935" s="53">
        <v>2023</v>
      </c>
      <c r="N1935" s="37">
        <v>1311</v>
      </c>
      <c r="O1935" s="37"/>
      <c r="P1935" s="55" t="s">
        <v>424</v>
      </c>
      <c r="Q1935" s="53">
        <v>2</v>
      </c>
      <c r="R1935" s="62"/>
      <c r="S1935" s="53">
        <v>3</v>
      </c>
    </row>
    <row r="1936" spans="1:19" x14ac:dyDescent="0.2">
      <c r="A1936">
        <v>0</v>
      </c>
      <c r="D1936">
        <v>219277</v>
      </c>
      <c r="E1936" t="s">
        <v>2850</v>
      </c>
      <c r="F1936" s="42" t="s">
        <v>403</v>
      </c>
      <c r="G1936" s="40"/>
      <c r="K1936" s="42" t="s">
        <v>3353</v>
      </c>
      <c r="N1936" s="37">
        <v>1152</v>
      </c>
    </row>
    <row r="1937" spans="1:19" x14ac:dyDescent="0.2">
      <c r="A1937">
        <v>0</v>
      </c>
      <c r="D1937">
        <v>140696</v>
      </c>
      <c r="E1937" t="s">
        <v>1958</v>
      </c>
      <c r="F1937" s="42" t="s">
        <v>359</v>
      </c>
      <c r="G1937" s="40"/>
      <c r="K1937" s="42" t="s">
        <v>3348</v>
      </c>
      <c r="N1937" s="37">
        <v>1037</v>
      </c>
    </row>
    <row r="1938" spans="1:19" x14ac:dyDescent="0.2">
      <c r="A1938">
        <v>0</v>
      </c>
      <c r="D1938">
        <v>201964</v>
      </c>
      <c r="E1938" t="s">
        <v>2638</v>
      </c>
      <c r="F1938" s="42" t="s">
        <v>383</v>
      </c>
      <c r="G1938" s="40"/>
      <c r="K1938" s="42" t="s">
        <v>3349</v>
      </c>
      <c r="N1938" s="37">
        <v>2586</v>
      </c>
    </row>
    <row r="1939" spans="1:19" ht="15.75" x14ac:dyDescent="0.25">
      <c r="A1939">
        <v>0</v>
      </c>
      <c r="B1939" t="e">
        <v>#N/A</v>
      </c>
      <c r="C1939" t="e">
        <f>+B1939=E1939</f>
        <v>#N/A</v>
      </c>
      <c r="D1939" s="53">
        <v>204547</v>
      </c>
      <c r="E1939" s="55" t="s">
        <v>310</v>
      </c>
      <c r="F1939" s="55" t="s">
        <v>383</v>
      </c>
      <c r="G1939" s="53">
        <v>2</v>
      </c>
      <c r="H1939" s="53">
        <v>1</v>
      </c>
      <c r="I1939" s="53">
        <v>2</v>
      </c>
      <c r="J1939" s="53">
        <v>26</v>
      </c>
      <c r="K1939" s="55" t="s">
        <v>427</v>
      </c>
      <c r="L1939" s="53">
        <v>26</v>
      </c>
      <c r="M1939" s="53">
        <v>454</v>
      </c>
      <c r="N1939" s="44" t="s">
        <v>3359</v>
      </c>
      <c r="O1939" s="37"/>
      <c r="P1939" s="55" t="s">
        <v>424</v>
      </c>
      <c r="Q1939" s="53">
        <v>2</v>
      </c>
      <c r="R1939" s="62"/>
      <c r="S1939" s="53">
        <v>2</v>
      </c>
    </row>
    <row r="1940" spans="1:19" x14ac:dyDescent="0.2">
      <c r="A1940">
        <v>0</v>
      </c>
      <c r="D1940">
        <v>204617</v>
      </c>
      <c r="E1940" t="s">
        <v>2668</v>
      </c>
      <c r="F1940" s="42" t="s">
        <v>383</v>
      </c>
      <c r="G1940" s="40"/>
      <c r="K1940" s="42" t="s">
        <v>3356</v>
      </c>
      <c r="N1940" s="37">
        <v>2130</v>
      </c>
    </row>
    <row r="1941" spans="1:19" ht="15.75" x14ac:dyDescent="0.25">
      <c r="A1941">
        <v>0</v>
      </c>
      <c r="D1941">
        <v>206002</v>
      </c>
      <c r="E1941" t="s">
        <v>2677</v>
      </c>
      <c r="F1941" s="42" t="s">
        <v>383</v>
      </c>
      <c r="G1941" s="40"/>
      <c r="K1941" s="59" t="s">
        <v>3363</v>
      </c>
      <c r="N1941" s="37">
        <v>137</v>
      </c>
    </row>
    <row r="1942" spans="1:19" x14ac:dyDescent="0.2">
      <c r="A1942">
        <v>0</v>
      </c>
      <c r="D1942">
        <v>204635</v>
      </c>
      <c r="E1942" t="s">
        <v>2669</v>
      </c>
      <c r="F1942" s="42" t="s">
        <v>383</v>
      </c>
      <c r="G1942" s="40"/>
      <c r="K1942" s="42" t="s">
        <v>3349</v>
      </c>
      <c r="N1942" s="37">
        <v>3303</v>
      </c>
    </row>
    <row r="1943" spans="1:19" ht="15.75" x14ac:dyDescent="0.25">
      <c r="A1943">
        <v>0</v>
      </c>
      <c r="B1943" t="s">
        <v>863</v>
      </c>
      <c r="C1943" t="b">
        <f t="shared" ref="C1943:C1954" si="37">+B1943=E1943</f>
        <v>1</v>
      </c>
      <c r="D1943" s="53">
        <v>204662</v>
      </c>
      <c r="E1943" s="55" t="s">
        <v>863</v>
      </c>
      <c r="F1943" s="55" t="s">
        <v>383</v>
      </c>
      <c r="G1943" s="53">
        <v>1</v>
      </c>
      <c r="H1943" s="53">
        <v>2</v>
      </c>
      <c r="I1943" s="53">
        <v>2</v>
      </c>
      <c r="J1943" s="53">
        <v>11</v>
      </c>
      <c r="K1943" s="55" t="s">
        <v>458</v>
      </c>
      <c r="L1943" s="53">
        <v>11</v>
      </c>
      <c r="M1943" s="53">
        <v>647</v>
      </c>
      <c r="N1943" s="37">
        <v>584</v>
      </c>
      <c r="O1943" s="37"/>
      <c r="P1943" s="55" t="s">
        <v>424</v>
      </c>
      <c r="Q1943" s="53">
        <v>1</v>
      </c>
      <c r="R1943" s="53">
        <v>365</v>
      </c>
      <c r="S1943" s="53">
        <v>2</v>
      </c>
    </row>
    <row r="1944" spans="1:19" ht="15.75" x14ac:dyDescent="0.25">
      <c r="A1944">
        <v>0</v>
      </c>
      <c r="B1944" t="s">
        <v>862</v>
      </c>
      <c r="C1944" t="b">
        <f t="shared" si="37"/>
        <v>1</v>
      </c>
      <c r="D1944" s="53">
        <v>204671</v>
      </c>
      <c r="E1944" s="55" t="s">
        <v>862</v>
      </c>
      <c r="F1944" s="55" t="s">
        <v>383</v>
      </c>
      <c r="G1944" s="53">
        <v>1</v>
      </c>
      <c r="H1944" s="53">
        <v>2</v>
      </c>
      <c r="I1944" s="53">
        <v>2</v>
      </c>
      <c r="J1944" s="53">
        <v>22</v>
      </c>
      <c r="K1944" s="55" t="s">
        <v>437</v>
      </c>
      <c r="L1944" s="53">
        <v>22</v>
      </c>
      <c r="M1944" s="53">
        <v>1345</v>
      </c>
      <c r="N1944" s="37">
        <v>959</v>
      </c>
      <c r="O1944" s="37"/>
      <c r="P1944" s="55" t="s">
        <v>424</v>
      </c>
      <c r="Q1944" s="53">
        <v>2</v>
      </c>
      <c r="R1944" s="62"/>
      <c r="S1944" s="53">
        <v>3</v>
      </c>
    </row>
    <row r="1945" spans="1:19" ht="15.75" x14ac:dyDescent="0.25">
      <c r="A1945">
        <v>0</v>
      </c>
      <c r="B1945" t="s">
        <v>155</v>
      </c>
      <c r="C1945" t="b">
        <f t="shared" si="37"/>
        <v>1</v>
      </c>
      <c r="D1945" s="53">
        <v>204796</v>
      </c>
      <c r="E1945" s="55" t="s">
        <v>155</v>
      </c>
      <c r="F1945" s="55" t="s">
        <v>383</v>
      </c>
      <c r="G1945" s="53">
        <v>1</v>
      </c>
      <c r="H1945" s="53">
        <v>1</v>
      </c>
      <c r="I1945" s="53">
        <v>1</v>
      </c>
      <c r="J1945" s="53">
        <v>15</v>
      </c>
      <c r="K1945" s="55" t="s">
        <v>529</v>
      </c>
      <c r="L1945" s="53">
        <v>50</v>
      </c>
      <c r="M1945" s="53">
        <v>50796</v>
      </c>
      <c r="N1945" s="37">
        <v>52883</v>
      </c>
      <c r="O1945" s="61">
        <v>1</v>
      </c>
      <c r="P1945" s="55" t="s">
        <v>424</v>
      </c>
      <c r="Q1945" s="53">
        <v>1</v>
      </c>
      <c r="R1945" s="53">
        <v>9950</v>
      </c>
      <c r="S1945" s="53">
        <v>2</v>
      </c>
    </row>
    <row r="1946" spans="1:19" ht="15.75" x14ac:dyDescent="0.25">
      <c r="A1946">
        <v>0</v>
      </c>
      <c r="B1946" t="s">
        <v>861</v>
      </c>
      <c r="C1946" t="b">
        <f t="shared" si="37"/>
        <v>1</v>
      </c>
      <c r="D1946" s="53">
        <v>204680</v>
      </c>
      <c r="E1946" s="55" t="s">
        <v>861</v>
      </c>
      <c r="F1946" s="55" t="s">
        <v>383</v>
      </c>
      <c r="G1946" s="53">
        <v>1</v>
      </c>
      <c r="H1946" s="53">
        <v>2</v>
      </c>
      <c r="I1946" s="53">
        <v>2</v>
      </c>
      <c r="J1946" s="53">
        <v>23</v>
      </c>
      <c r="K1946" s="55" t="s">
        <v>515</v>
      </c>
      <c r="L1946" s="53">
        <v>23</v>
      </c>
      <c r="M1946" s="53">
        <v>1248</v>
      </c>
      <c r="N1946" s="37">
        <v>1072</v>
      </c>
      <c r="O1946" s="37"/>
      <c r="P1946" s="55" t="s">
        <v>424</v>
      </c>
      <c r="Q1946" s="53">
        <v>1</v>
      </c>
      <c r="R1946" s="53">
        <v>191</v>
      </c>
      <c r="S1946" s="53">
        <v>3</v>
      </c>
    </row>
    <row r="1947" spans="1:19" ht="15.75" x14ac:dyDescent="0.25">
      <c r="A1947">
        <v>0</v>
      </c>
      <c r="B1947" t="s">
        <v>860</v>
      </c>
      <c r="C1947" t="b">
        <f t="shared" si="37"/>
        <v>1</v>
      </c>
      <c r="D1947" s="53">
        <v>204699</v>
      </c>
      <c r="E1947" s="55" t="s">
        <v>860</v>
      </c>
      <c r="F1947" s="55" t="s">
        <v>383</v>
      </c>
      <c r="G1947" s="53">
        <v>1</v>
      </c>
      <c r="H1947" s="53">
        <v>2</v>
      </c>
      <c r="I1947" s="53">
        <v>2</v>
      </c>
      <c r="J1947" s="53">
        <v>23</v>
      </c>
      <c r="K1947" s="55" t="s">
        <v>515</v>
      </c>
      <c r="L1947" s="53">
        <v>23</v>
      </c>
      <c r="M1947" s="53">
        <v>1638</v>
      </c>
      <c r="N1947" s="37">
        <v>1088</v>
      </c>
      <c r="O1947" s="37"/>
      <c r="P1947" s="55" t="s">
        <v>424</v>
      </c>
      <c r="Q1947" s="53">
        <v>2</v>
      </c>
      <c r="R1947" s="62"/>
      <c r="S1947" s="53">
        <v>3</v>
      </c>
    </row>
    <row r="1948" spans="1:19" ht="15.75" x14ac:dyDescent="0.25">
      <c r="A1948">
        <v>0</v>
      </c>
      <c r="B1948" t="s">
        <v>294</v>
      </c>
      <c r="C1948" t="b">
        <f t="shared" si="37"/>
        <v>1</v>
      </c>
      <c r="D1948" s="53">
        <v>204705</v>
      </c>
      <c r="E1948" s="55" t="s">
        <v>294</v>
      </c>
      <c r="F1948" s="55" t="s">
        <v>383</v>
      </c>
      <c r="G1948" s="53">
        <v>1</v>
      </c>
      <c r="H1948" s="53">
        <v>2</v>
      </c>
      <c r="I1948" s="53">
        <v>2</v>
      </c>
      <c r="J1948" s="53">
        <v>23</v>
      </c>
      <c r="K1948" s="55" t="s">
        <v>515</v>
      </c>
      <c r="L1948" s="53">
        <v>23</v>
      </c>
      <c r="M1948" s="53">
        <v>2299</v>
      </c>
      <c r="N1948" s="37">
        <v>2062</v>
      </c>
      <c r="O1948" s="37"/>
      <c r="P1948" s="55" t="s">
        <v>424</v>
      </c>
      <c r="Q1948" s="53">
        <v>1</v>
      </c>
      <c r="R1948" s="53">
        <v>180</v>
      </c>
      <c r="S1948" s="53">
        <v>2</v>
      </c>
    </row>
    <row r="1949" spans="1:19" ht="15.75" x14ac:dyDescent="0.25">
      <c r="A1949">
        <v>0</v>
      </c>
      <c r="B1949" t="s">
        <v>858</v>
      </c>
      <c r="C1949" t="b">
        <f t="shared" si="37"/>
        <v>1</v>
      </c>
      <c r="D1949" s="53">
        <v>204820</v>
      </c>
      <c r="E1949" s="55" t="s">
        <v>858</v>
      </c>
      <c r="F1949" s="55" t="s">
        <v>383</v>
      </c>
      <c r="G1949" s="53">
        <v>1</v>
      </c>
      <c r="H1949" s="53">
        <v>2</v>
      </c>
      <c r="I1949" s="53">
        <v>2</v>
      </c>
      <c r="J1949" s="53">
        <v>12</v>
      </c>
      <c r="K1949" s="55" t="s">
        <v>425</v>
      </c>
      <c r="L1949" s="53">
        <v>12</v>
      </c>
      <c r="M1949" s="53">
        <v>2083</v>
      </c>
      <c r="N1949" s="37">
        <v>1617</v>
      </c>
      <c r="O1949" s="37"/>
      <c r="P1949" s="55" t="s">
        <v>424</v>
      </c>
      <c r="Q1949" s="53">
        <v>2</v>
      </c>
      <c r="R1949" s="62"/>
      <c r="S1949" s="53">
        <v>3</v>
      </c>
    </row>
    <row r="1950" spans="1:19" ht="15.75" x14ac:dyDescent="0.25">
      <c r="A1950">
        <v>0</v>
      </c>
      <c r="B1950" t="s">
        <v>859</v>
      </c>
      <c r="C1950" t="b">
        <f t="shared" si="37"/>
        <v>1</v>
      </c>
      <c r="D1950" s="53">
        <v>204802</v>
      </c>
      <c r="E1950" s="55" t="s">
        <v>859</v>
      </c>
      <c r="F1950" s="55" t="s">
        <v>383</v>
      </c>
      <c r="G1950" s="53">
        <v>1</v>
      </c>
      <c r="H1950" s="53">
        <v>2</v>
      </c>
      <c r="I1950" s="53">
        <v>2</v>
      </c>
      <c r="J1950" s="53">
        <v>12</v>
      </c>
      <c r="K1950" s="55" t="s">
        <v>425</v>
      </c>
      <c r="L1950" s="53">
        <v>12</v>
      </c>
      <c r="M1950" s="53">
        <v>688</v>
      </c>
      <c r="N1950" s="37">
        <v>709</v>
      </c>
      <c r="O1950" s="37"/>
      <c r="P1950" s="55" t="s">
        <v>424</v>
      </c>
      <c r="Q1950" s="53">
        <v>2</v>
      </c>
      <c r="R1950" s="62"/>
      <c r="S1950" s="53">
        <v>3</v>
      </c>
    </row>
    <row r="1951" spans="1:19" ht="15.75" x14ac:dyDescent="0.25">
      <c r="A1951">
        <v>0</v>
      </c>
      <c r="B1951" t="s">
        <v>856</v>
      </c>
      <c r="C1951" t="b">
        <f t="shared" si="37"/>
        <v>1</v>
      </c>
      <c r="D1951" s="53">
        <v>204848</v>
      </c>
      <c r="E1951" s="55" t="s">
        <v>856</v>
      </c>
      <c r="F1951" s="55" t="s">
        <v>383</v>
      </c>
      <c r="G1951" s="53">
        <v>1</v>
      </c>
      <c r="H1951" s="53">
        <v>2</v>
      </c>
      <c r="I1951" s="53">
        <v>2</v>
      </c>
      <c r="J1951" s="53">
        <v>12</v>
      </c>
      <c r="K1951" s="55" t="s">
        <v>425</v>
      </c>
      <c r="L1951" s="53">
        <v>12</v>
      </c>
      <c r="M1951" s="53">
        <v>1788</v>
      </c>
      <c r="N1951" s="37">
        <v>1776</v>
      </c>
      <c r="O1951" s="37"/>
      <c r="P1951" s="55" t="s">
        <v>424</v>
      </c>
      <c r="Q1951" s="53">
        <v>2</v>
      </c>
      <c r="R1951" s="62"/>
      <c r="S1951" s="53">
        <v>3</v>
      </c>
    </row>
    <row r="1952" spans="1:19" ht="15.75" x14ac:dyDescent="0.25">
      <c r="A1952">
        <v>0</v>
      </c>
      <c r="B1952" t="s">
        <v>855</v>
      </c>
      <c r="C1952" t="b">
        <f t="shared" si="37"/>
        <v>1</v>
      </c>
      <c r="D1952" s="53">
        <v>204857</v>
      </c>
      <c r="E1952" s="55" t="s">
        <v>855</v>
      </c>
      <c r="F1952" s="55" t="s">
        <v>383</v>
      </c>
      <c r="G1952" s="53">
        <v>1</v>
      </c>
      <c r="H1952" s="53">
        <v>2</v>
      </c>
      <c r="I1952" s="53">
        <v>1</v>
      </c>
      <c r="J1952" s="53">
        <v>16</v>
      </c>
      <c r="K1952" s="55" t="s">
        <v>530</v>
      </c>
      <c r="L1952" s="53">
        <v>16</v>
      </c>
      <c r="M1952" s="53">
        <v>21707</v>
      </c>
      <c r="N1952" s="37">
        <v>23109</v>
      </c>
      <c r="O1952" s="61">
        <v>1</v>
      </c>
      <c r="P1952" s="55" t="s">
        <v>424</v>
      </c>
      <c r="Q1952" s="53">
        <v>1</v>
      </c>
      <c r="R1952" s="53">
        <v>8103</v>
      </c>
      <c r="S1952" s="53">
        <v>1</v>
      </c>
    </row>
    <row r="1953" spans="1:19" ht="15.75" x14ac:dyDescent="0.25">
      <c r="A1953">
        <v>0</v>
      </c>
      <c r="B1953" t="s">
        <v>857</v>
      </c>
      <c r="C1953" t="b">
        <f t="shared" si="37"/>
        <v>1</v>
      </c>
      <c r="D1953" s="53">
        <v>204839</v>
      </c>
      <c r="E1953" s="55" t="s">
        <v>857</v>
      </c>
      <c r="F1953" s="55" t="s">
        <v>383</v>
      </c>
      <c r="G1953" s="53">
        <v>1</v>
      </c>
      <c r="H1953" s="53">
        <v>2</v>
      </c>
      <c r="I1953" s="53">
        <v>2</v>
      </c>
      <c r="J1953" s="53">
        <v>12</v>
      </c>
      <c r="K1953" s="55" t="s">
        <v>425</v>
      </c>
      <c r="L1953" s="53">
        <v>12</v>
      </c>
      <c r="M1953" s="53">
        <v>1684</v>
      </c>
      <c r="N1953" s="37">
        <v>1448</v>
      </c>
      <c r="O1953" s="37"/>
      <c r="P1953" s="55" t="s">
        <v>424</v>
      </c>
      <c r="Q1953" s="53">
        <v>2</v>
      </c>
      <c r="R1953" s="62"/>
      <c r="S1953" s="53">
        <v>3</v>
      </c>
    </row>
    <row r="1954" spans="1:19" ht="15.75" x14ac:dyDescent="0.25">
      <c r="A1954">
        <v>0</v>
      </c>
      <c r="B1954" t="s">
        <v>854</v>
      </c>
      <c r="C1954" t="b">
        <f t="shared" si="37"/>
        <v>1</v>
      </c>
      <c r="D1954" s="53">
        <v>204866</v>
      </c>
      <c r="E1954" s="55" t="s">
        <v>854</v>
      </c>
      <c r="F1954" s="55" t="s">
        <v>383</v>
      </c>
      <c r="G1954" s="53">
        <v>1</v>
      </c>
      <c r="H1954" s="53">
        <v>2</v>
      </c>
      <c r="I1954" s="53">
        <v>2</v>
      </c>
      <c r="J1954" s="53">
        <v>12</v>
      </c>
      <c r="K1954" s="55" t="s">
        <v>425</v>
      </c>
      <c r="L1954" s="53">
        <v>12</v>
      </c>
      <c r="M1954" s="53">
        <v>1438</v>
      </c>
      <c r="N1954" s="37">
        <v>1352</v>
      </c>
      <c r="O1954" s="37"/>
      <c r="P1954" s="55" t="s">
        <v>424</v>
      </c>
      <c r="Q1954" s="53">
        <v>2</v>
      </c>
      <c r="R1954" s="62"/>
      <c r="S1954" s="53">
        <v>3</v>
      </c>
    </row>
    <row r="1955" spans="1:19" x14ac:dyDescent="0.2">
      <c r="A1955">
        <v>0</v>
      </c>
      <c r="D1955">
        <v>237640</v>
      </c>
      <c r="E1955" t="s">
        <v>3004</v>
      </c>
      <c r="F1955" s="42" t="s">
        <v>407</v>
      </c>
      <c r="G1955" s="40"/>
      <c r="K1955" s="57" t="s">
        <v>3349</v>
      </c>
      <c r="N1955" s="37">
        <v>409</v>
      </c>
    </row>
    <row r="1956" spans="1:19" x14ac:dyDescent="0.2">
      <c r="A1956">
        <v>0</v>
      </c>
      <c r="D1956">
        <v>204909</v>
      </c>
      <c r="E1956" t="s">
        <v>2670</v>
      </c>
      <c r="F1956" s="42" t="s">
        <v>383</v>
      </c>
      <c r="G1956" s="40"/>
      <c r="K1956" s="42" t="s">
        <v>3348</v>
      </c>
      <c r="N1956" s="37">
        <v>1817</v>
      </c>
    </row>
    <row r="1957" spans="1:19" ht="15.75" x14ac:dyDescent="0.25">
      <c r="A1957">
        <v>0</v>
      </c>
      <c r="B1957" t="s">
        <v>3459</v>
      </c>
      <c r="C1957" t="b">
        <f>+B1957=E1957</f>
        <v>1</v>
      </c>
      <c r="D1957" s="53">
        <v>120290</v>
      </c>
      <c r="E1957" s="56" t="str">
        <f>+B1957</f>
        <v>Ohlone College</v>
      </c>
      <c r="F1957" s="55" t="s">
        <v>368</v>
      </c>
      <c r="G1957" s="53">
        <v>1</v>
      </c>
      <c r="H1957" s="53">
        <v>2</v>
      </c>
      <c r="I1957" s="53">
        <v>2</v>
      </c>
      <c r="J1957" s="53">
        <v>4</v>
      </c>
      <c r="K1957" s="55" t="s">
        <v>425</v>
      </c>
      <c r="L1957" s="53">
        <v>4</v>
      </c>
      <c r="M1957" s="53">
        <v>6303</v>
      </c>
      <c r="N1957" s="37">
        <v>5600</v>
      </c>
      <c r="O1957" s="53">
        <v>1</v>
      </c>
      <c r="P1957" s="55" t="s">
        <v>424</v>
      </c>
      <c r="Q1957" s="53">
        <v>2</v>
      </c>
      <c r="R1957" s="62"/>
      <c r="S1957" s="53">
        <v>3</v>
      </c>
    </row>
    <row r="1958" spans="1:19" ht="15.75" x14ac:dyDescent="0.25">
      <c r="A1958">
        <v>0</v>
      </c>
      <c r="D1958">
        <v>194189</v>
      </c>
      <c r="E1958" t="s">
        <v>2526</v>
      </c>
      <c r="F1958" s="42" t="s">
        <v>357</v>
      </c>
      <c r="G1958" s="40"/>
      <c r="K1958" s="59" t="s">
        <v>3363</v>
      </c>
      <c r="N1958" s="37">
        <v>94</v>
      </c>
    </row>
    <row r="1959" spans="1:19" ht="15.75" x14ac:dyDescent="0.25">
      <c r="A1959">
        <v>0</v>
      </c>
      <c r="B1959" t="s">
        <v>521</v>
      </c>
      <c r="C1959" t="b">
        <f>+B1959=E1959</f>
        <v>1</v>
      </c>
      <c r="D1959" s="53">
        <v>248776</v>
      </c>
      <c r="E1959" s="55" t="s">
        <v>521</v>
      </c>
      <c r="F1959" s="55" t="s">
        <v>359</v>
      </c>
      <c r="G1959" s="53">
        <v>1</v>
      </c>
      <c r="H1959" s="53">
        <v>2</v>
      </c>
      <c r="I1959" s="53">
        <v>2</v>
      </c>
      <c r="J1959" s="53">
        <v>2</v>
      </c>
      <c r="K1959" s="55" t="s">
        <v>425</v>
      </c>
      <c r="L1959" s="53">
        <v>2</v>
      </c>
      <c r="M1959" s="53">
        <v>1034</v>
      </c>
      <c r="N1959" s="37">
        <v>650</v>
      </c>
      <c r="O1959" s="37"/>
      <c r="P1959" s="55" t="s">
        <v>424</v>
      </c>
      <c r="Q1959" s="53">
        <v>2</v>
      </c>
      <c r="R1959" s="62"/>
      <c r="S1959" s="53">
        <v>3</v>
      </c>
    </row>
    <row r="1960" spans="1:19" x14ac:dyDescent="0.2">
      <c r="A1960">
        <v>0</v>
      </c>
      <c r="D1960">
        <v>207403</v>
      </c>
      <c r="E1960" t="s">
        <v>2697</v>
      </c>
      <c r="F1960" s="42" t="s">
        <v>377</v>
      </c>
      <c r="G1960" s="40"/>
      <c r="K1960" s="42" t="s">
        <v>3349</v>
      </c>
      <c r="N1960" s="37">
        <v>1996</v>
      </c>
    </row>
    <row r="1961" spans="1:19" x14ac:dyDescent="0.2">
      <c r="A1961">
        <v>0</v>
      </c>
      <c r="D1961">
        <v>207324</v>
      </c>
      <c r="E1961" t="s">
        <v>2696</v>
      </c>
      <c r="F1961" s="42" t="s">
        <v>377</v>
      </c>
      <c r="G1961" s="40"/>
      <c r="K1961" s="42" t="s">
        <v>3350</v>
      </c>
      <c r="N1961" s="37">
        <v>2233</v>
      </c>
    </row>
    <row r="1962" spans="1:19" ht="15.75" x14ac:dyDescent="0.25">
      <c r="A1962">
        <v>0</v>
      </c>
      <c r="B1962" t="s">
        <v>834</v>
      </c>
      <c r="C1962" t="b">
        <f>+B1962=E1962</f>
        <v>1</v>
      </c>
      <c r="D1962" s="53">
        <v>207449</v>
      </c>
      <c r="E1962" s="55" t="s">
        <v>834</v>
      </c>
      <c r="F1962" s="55" t="s">
        <v>377</v>
      </c>
      <c r="G1962" s="53">
        <v>1</v>
      </c>
      <c r="H1962" s="53">
        <v>2</v>
      </c>
      <c r="I1962" s="53">
        <v>2</v>
      </c>
      <c r="J1962" s="53">
        <v>6</v>
      </c>
      <c r="K1962" s="36" t="s">
        <v>425</v>
      </c>
      <c r="L1962" s="53">
        <v>6</v>
      </c>
      <c r="M1962" s="53">
        <v>8775</v>
      </c>
      <c r="N1962" s="37">
        <v>7596</v>
      </c>
      <c r="O1962" s="61">
        <v>1</v>
      </c>
      <c r="P1962" s="55" t="s">
        <v>424</v>
      </c>
      <c r="Q1962" s="53">
        <v>2</v>
      </c>
      <c r="R1962" s="62"/>
      <c r="S1962" s="53">
        <v>3</v>
      </c>
    </row>
    <row r="1963" spans="1:19" x14ac:dyDescent="0.2">
      <c r="A1963">
        <v>0</v>
      </c>
      <c r="D1963">
        <v>207458</v>
      </c>
      <c r="E1963" t="s">
        <v>2698</v>
      </c>
      <c r="F1963" s="42" t="s">
        <v>377</v>
      </c>
      <c r="G1963" s="40"/>
      <c r="K1963" s="42" t="s">
        <v>3356</v>
      </c>
      <c r="N1963" s="37">
        <v>2807</v>
      </c>
    </row>
    <row r="1964" spans="1:19" ht="15.75" x14ac:dyDescent="0.25">
      <c r="A1964">
        <v>0</v>
      </c>
      <c r="B1964" t="s">
        <v>178</v>
      </c>
      <c r="C1964" t="b">
        <f>+B1964=E1964</f>
        <v>1</v>
      </c>
      <c r="D1964" s="53">
        <v>207351</v>
      </c>
      <c r="E1964" s="55" t="s">
        <v>178</v>
      </c>
      <c r="F1964" s="55" t="s">
        <v>377</v>
      </c>
      <c r="G1964" s="53">
        <v>1</v>
      </c>
      <c r="H1964" s="53">
        <v>2</v>
      </c>
      <c r="I1964" s="53">
        <v>2</v>
      </c>
      <c r="J1964" s="53">
        <v>22</v>
      </c>
      <c r="K1964" s="55" t="s">
        <v>437</v>
      </c>
      <c r="L1964" s="53">
        <v>22</v>
      </c>
      <c r="M1964" s="53">
        <v>1207</v>
      </c>
      <c r="N1964" s="37">
        <v>1176</v>
      </c>
      <c r="O1964" s="37"/>
      <c r="P1964" s="55" t="s">
        <v>424</v>
      </c>
      <c r="Q1964" s="53">
        <v>1</v>
      </c>
      <c r="R1964" s="53">
        <v>613</v>
      </c>
      <c r="S1964" s="53">
        <v>1</v>
      </c>
    </row>
    <row r="1965" spans="1:19" ht="15.75" x14ac:dyDescent="0.25">
      <c r="A1965">
        <v>0</v>
      </c>
      <c r="B1965" t="s">
        <v>836</v>
      </c>
      <c r="C1965" t="b">
        <f>+B1965=E1965</f>
        <v>1</v>
      </c>
      <c r="D1965" s="53">
        <v>207315</v>
      </c>
      <c r="E1965" s="55" t="s">
        <v>836</v>
      </c>
      <c r="F1965" s="55" t="s">
        <v>377</v>
      </c>
      <c r="G1965" s="53">
        <v>1</v>
      </c>
      <c r="H1965" s="53">
        <v>1</v>
      </c>
      <c r="I1965" s="53">
        <v>1</v>
      </c>
      <c r="J1965" s="53">
        <v>25</v>
      </c>
      <c r="K1965" s="55" t="s">
        <v>471</v>
      </c>
      <c r="L1965" s="53">
        <v>25</v>
      </c>
      <c r="M1965" s="53">
        <v>405</v>
      </c>
      <c r="N1965" s="37">
        <v>449</v>
      </c>
      <c r="O1965" s="37"/>
      <c r="P1965" s="55" t="s">
        <v>424</v>
      </c>
      <c r="Q1965" s="53">
        <v>2</v>
      </c>
      <c r="R1965" s="62"/>
      <c r="S1965" s="53">
        <v>3</v>
      </c>
    </row>
    <row r="1966" spans="1:19" ht="15.75" x14ac:dyDescent="0.25">
      <c r="A1966">
        <v>0</v>
      </c>
      <c r="B1966" t="s">
        <v>3437</v>
      </c>
      <c r="C1966" t="b">
        <f>+B1966=E1966</f>
        <v>1</v>
      </c>
      <c r="D1966" s="53">
        <v>207564</v>
      </c>
      <c r="E1966" s="56" t="str">
        <f>+B1966</f>
        <v>Oklahoma State University Institute of Technology</v>
      </c>
      <c r="F1966" s="55" t="s">
        <v>377</v>
      </c>
      <c r="G1966" s="53">
        <v>1</v>
      </c>
      <c r="H1966" s="53">
        <v>2</v>
      </c>
      <c r="I1966" s="53">
        <v>2</v>
      </c>
      <c r="J1966" s="53">
        <v>12</v>
      </c>
      <c r="K1966" s="36" t="s">
        <v>425</v>
      </c>
      <c r="L1966" s="53">
        <v>12</v>
      </c>
      <c r="M1966" s="53">
        <v>2720</v>
      </c>
      <c r="N1966" s="37">
        <v>2776</v>
      </c>
      <c r="O1966" s="53">
        <v>1</v>
      </c>
      <c r="P1966" s="55" t="s">
        <v>424</v>
      </c>
      <c r="Q1966" s="53">
        <v>1</v>
      </c>
      <c r="R1966" s="53">
        <v>690</v>
      </c>
      <c r="S1966" s="53">
        <v>1</v>
      </c>
    </row>
    <row r="1967" spans="1:19" ht="15.75" x14ac:dyDescent="0.25">
      <c r="A1967">
        <v>0</v>
      </c>
      <c r="B1967" t="s">
        <v>205</v>
      </c>
      <c r="C1967" t="b">
        <f>+B1967=E1967</f>
        <v>1</v>
      </c>
      <c r="D1967" s="53">
        <v>207388</v>
      </c>
      <c r="E1967" s="55" t="s">
        <v>205</v>
      </c>
      <c r="F1967" s="55" t="s">
        <v>377</v>
      </c>
      <c r="G1967" s="53">
        <v>1</v>
      </c>
      <c r="H1967" s="53">
        <v>2</v>
      </c>
      <c r="I1967" s="53">
        <v>1</v>
      </c>
      <c r="J1967" s="53">
        <v>16</v>
      </c>
      <c r="K1967" s="55" t="s">
        <v>530</v>
      </c>
      <c r="L1967" s="53">
        <v>16</v>
      </c>
      <c r="M1967" s="53">
        <v>19822</v>
      </c>
      <c r="N1967" s="37">
        <v>22290</v>
      </c>
      <c r="O1967" s="53">
        <v>1</v>
      </c>
      <c r="P1967" s="55" t="s">
        <v>424</v>
      </c>
      <c r="Q1967" s="53">
        <v>1</v>
      </c>
      <c r="R1967" s="53">
        <v>6517</v>
      </c>
      <c r="S1967" s="53">
        <v>2</v>
      </c>
    </row>
    <row r="1968" spans="1:19" ht="15.75" x14ac:dyDescent="0.25">
      <c r="A1968">
        <v>0</v>
      </c>
      <c r="B1968" t="s">
        <v>835</v>
      </c>
      <c r="C1968" t="b">
        <f>+B1968=E1968</f>
        <v>1</v>
      </c>
      <c r="D1968" s="53">
        <v>207397</v>
      </c>
      <c r="E1968" s="55" t="s">
        <v>835</v>
      </c>
      <c r="F1968" s="55" t="s">
        <v>377</v>
      </c>
      <c r="G1968" s="53">
        <v>1</v>
      </c>
      <c r="H1968" s="53">
        <v>2</v>
      </c>
      <c r="I1968" s="53">
        <v>2</v>
      </c>
      <c r="J1968" s="53">
        <v>12</v>
      </c>
      <c r="K1968" s="36" t="s">
        <v>425</v>
      </c>
      <c r="L1968" s="53">
        <v>12</v>
      </c>
      <c r="M1968" s="53">
        <v>4266</v>
      </c>
      <c r="N1968" s="37">
        <v>4166</v>
      </c>
      <c r="O1968" s="37"/>
      <c r="P1968" s="55" t="s">
        <v>424</v>
      </c>
      <c r="Q1968" s="53">
        <v>2</v>
      </c>
      <c r="R1968" s="62"/>
      <c r="S1968" s="53">
        <v>3</v>
      </c>
    </row>
    <row r="1969" spans="1:19" x14ac:dyDescent="0.2">
      <c r="A1969">
        <v>0</v>
      </c>
      <c r="D1969">
        <v>206835</v>
      </c>
      <c r="E1969" t="s">
        <v>2693</v>
      </c>
      <c r="F1969" s="42" t="s">
        <v>377</v>
      </c>
      <c r="G1969" s="40"/>
      <c r="K1969" s="42" t="s">
        <v>3349</v>
      </c>
      <c r="N1969" s="37">
        <v>882</v>
      </c>
    </row>
    <row r="1970" spans="1:19" ht="15.75" x14ac:dyDescent="0.25">
      <c r="A1970">
        <v>0</v>
      </c>
      <c r="B1970" t="s">
        <v>26</v>
      </c>
      <c r="C1970" t="b">
        <f>+B1970=E1970</f>
        <v>1</v>
      </c>
      <c r="D1970" s="53">
        <v>232982</v>
      </c>
      <c r="E1970" s="55" t="s">
        <v>26</v>
      </c>
      <c r="F1970" s="55" t="s">
        <v>364</v>
      </c>
      <c r="G1970" s="53">
        <v>1</v>
      </c>
      <c r="H1970" s="53">
        <v>2</v>
      </c>
      <c r="I1970" s="53">
        <v>2</v>
      </c>
      <c r="J1970" s="53">
        <v>16</v>
      </c>
      <c r="K1970" s="55" t="s">
        <v>530</v>
      </c>
      <c r="L1970" s="53">
        <v>16</v>
      </c>
      <c r="M1970" s="53">
        <v>19042</v>
      </c>
      <c r="N1970" s="37">
        <v>20001</v>
      </c>
      <c r="O1970" s="53">
        <v>1</v>
      </c>
      <c r="P1970" s="55" t="s">
        <v>424</v>
      </c>
      <c r="Q1970" s="53">
        <v>1</v>
      </c>
      <c r="R1970" s="53">
        <v>4656</v>
      </c>
      <c r="S1970" s="53">
        <v>1</v>
      </c>
    </row>
    <row r="1971" spans="1:19" x14ac:dyDescent="0.2">
      <c r="A1971">
        <v>0</v>
      </c>
      <c r="D1971">
        <v>171599</v>
      </c>
      <c r="E1971" t="s">
        <v>2299</v>
      </c>
      <c r="F1971" s="42" t="s">
        <v>361</v>
      </c>
      <c r="G1971" s="40"/>
      <c r="K1971" s="42" t="s">
        <v>3349</v>
      </c>
      <c r="N1971" s="37">
        <v>1041</v>
      </c>
    </row>
    <row r="1972" spans="1:19" x14ac:dyDescent="0.2">
      <c r="A1972">
        <v>0</v>
      </c>
      <c r="D1972">
        <v>147828</v>
      </c>
      <c r="E1972" t="s">
        <v>2030</v>
      </c>
      <c r="F1972" s="42" t="s">
        <v>363</v>
      </c>
      <c r="G1972" s="40"/>
      <c r="K1972" s="42" t="s">
        <v>3356</v>
      </c>
      <c r="N1972" s="37">
        <v>3722</v>
      </c>
    </row>
    <row r="1973" spans="1:19" ht="15.75" x14ac:dyDescent="0.25">
      <c r="A1973">
        <v>0</v>
      </c>
      <c r="B1973" t="s">
        <v>3467</v>
      </c>
      <c r="C1973" t="b">
        <f>+B1973=E1973</f>
        <v>1</v>
      </c>
      <c r="D1973" s="53">
        <v>145707</v>
      </c>
      <c r="E1973" s="56" t="str">
        <f>+B1973</f>
        <v>Olney Central College</v>
      </c>
      <c r="F1973" s="55" t="s">
        <v>363</v>
      </c>
      <c r="G1973" s="53">
        <v>1</v>
      </c>
      <c r="H1973" s="53">
        <v>2</v>
      </c>
      <c r="I1973" s="53">
        <v>2</v>
      </c>
      <c r="J1973" s="53">
        <v>2</v>
      </c>
      <c r="K1973" s="55" t="s">
        <v>425</v>
      </c>
      <c r="L1973" s="53">
        <v>2</v>
      </c>
      <c r="M1973" s="53">
        <v>1100</v>
      </c>
      <c r="N1973" s="37">
        <v>945</v>
      </c>
      <c r="O1973" s="37"/>
      <c r="P1973" s="55" t="s">
        <v>424</v>
      </c>
      <c r="Q1973" s="53">
        <v>2</v>
      </c>
      <c r="R1973" s="62"/>
      <c r="S1973" s="53">
        <v>3</v>
      </c>
    </row>
    <row r="1974" spans="1:19" ht="15.75" x14ac:dyDescent="0.25">
      <c r="A1974">
        <v>0</v>
      </c>
      <c r="B1974" t="s">
        <v>579</v>
      </c>
      <c r="C1974" t="b">
        <f>+B1974=E1974</f>
        <v>1</v>
      </c>
      <c r="D1974" s="53">
        <v>236188</v>
      </c>
      <c r="E1974" s="55" t="s">
        <v>579</v>
      </c>
      <c r="F1974" s="55" t="s">
        <v>394</v>
      </c>
      <c r="G1974" s="53">
        <v>1</v>
      </c>
      <c r="H1974" s="53">
        <v>2</v>
      </c>
      <c r="I1974" s="53">
        <v>2</v>
      </c>
      <c r="J1974" s="53">
        <v>12</v>
      </c>
      <c r="K1974" s="55" t="s">
        <v>425</v>
      </c>
      <c r="L1974" s="53">
        <v>12</v>
      </c>
      <c r="M1974" s="53">
        <v>5379</v>
      </c>
      <c r="N1974" s="37">
        <v>5515</v>
      </c>
      <c r="O1974" s="37"/>
      <c r="P1974" s="55" t="s">
        <v>424</v>
      </c>
      <c r="Q1974" s="53">
        <v>2</v>
      </c>
      <c r="R1974" s="62"/>
      <c r="S1974" s="53">
        <v>3</v>
      </c>
    </row>
    <row r="1975" spans="1:19" x14ac:dyDescent="0.2">
      <c r="A1975">
        <v>0</v>
      </c>
      <c r="D1975">
        <v>221254</v>
      </c>
      <c r="E1975" t="s">
        <v>2881</v>
      </c>
      <c r="F1975" s="42" t="s">
        <v>388</v>
      </c>
      <c r="G1975" s="40"/>
      <c r="K1975" s="42" t="s">
        <v>3366</v>
      </c>
      <c r="N1975" s="37">
        <v>159</v>
      </c>
    </row>
    <row r="1976" spans="1:19" ht="15.75" x14ac:dyDescent="0.25">
      <c r="A1976">
        <v>0</v>
      </c>
      <c r="B1976" t="s">
        <v>3504</v>
      </c>
      <c r="C1976" t="b">
        <f>+B1976=E1976</f>
        <v>1</v>
      </c>
      <c r="D1976" s="53">
        <v>194222</v>
      </c>
      <c r="E1976" s="56" t="str">
        <f>+B1976</f>
        <v>Onondaga Community College</v>
      </c>
      <c r="F1976" s="55" t="s">
        <v>357</v>
      </c>
      <c r="G1976" s="53">
        <v>1</v>
      </c>
      <c r="H1976" s="53">
        <v>2</v>
      </c>
      <c r="I1976" s="53">
        <v>2</v>
      </c>
      <c r="J1976" s="53">
        <v>7</v>
      </c>
      <c r="K1976" s="36" t="s">
        <v>425</v>
      </c>
      <c r="L1976" s="53">
        <v>7</v>
      </c>
      <c r="M1976" s="53">
        <v>8524</v>
      </c>
      <c r="N1976" s="37">
        <v>8653</v>
      </c>
      <c r="O1976" s="61">
        <v>1</v>
      </c>
      <c r="P1976" s="55" t="s">
        <v>979</v>
      </c>
      <c r="Q1976" s="53">
        <v>1</v>
      </c>
      <c r="R1976" s="53">
        <v>585</v>
      </c>
      <c r="S1976" s="53">
        <v>2</v>
      </c>
    </row>
    <row r="1977" spans="1:19" x14ac:dyDescent="0.2">
      <c r="A1977">
        <v>0</v>
      </c>
      <c r="D1977">
        <v>207582</v>
      </c>
      <c r="E1977" t="s">
        <v>2699</v>
      </c>
      <c r="F1977" s="42" t="s">
        <v>377</v>
      </c>
      <c r="G1977" s="40"/>
      <c r="K1977" s="42" t="s">
        <v>3351</v>
      </c>
      <c r="N1977" s="37">
        <v>3077</v>
      </c>
    </row>
    <row r="1978" spans="1:19" ht="15.75" x14ac:dyDescent="0.25">
      <c r="A1978">
        <v>0</v>
      </c>
      <c r="B1978" t="s">
        <v>1547</v>
      </c>
      <c r="C1978" t="b">
        <f>+B1978=E1978</f>
        <v>1</v>
      </c>
      <c r="D1978" s="53">
        <v>120342</v>
      </c>
      <c r="E1978" s="55" t="s">
        <v>1547</v>
      </c>
      <c r="F1978" s="55" t="s">
        <v>368</v>
      </c>
      <c r="G1978" s="53">
        <v>1</v>
      </c>
      <c r="H1978" s="53">
        <v>2</v>
      </c>
      <c r="I1978" s="53">
        <v>2</v>
      </c>
      <c r="J1978" s="53">
        <v>5</v>
      </c>
      <c r="K1978" s="36" t="s">
        <v>425</v>
      </c>
      <c r="L1978" s="53">
        <v>5</v>
      </c>
      <c r="M1978" s="53">
        <v>14809</v>
      </c>
      <c r="N1978" s="37">
        <v>12992</v>
      </c>
      <c r="O1978" s="61">
        <v>1</v>
      </c>
      <c r="P1978" s="55" t="s">
        <v>424</v>
      </c>
      <c r="Q1978" s="53">
        <v>2</v>
      </c>
      <c r="R1978" s="62"/>
      <c r="S1978" s="53">
        <v>3</v>
      </c>
    </row>
    <row r="1979" spans="1:19" ht="15.75" x14ac:dyDescent="0.25">
      <c r="A1979">
        <v>0</v>
      </c>
      <c r="B1979" t="s">
        <v>3505</v>
      </c>
      <c r="C1979" t="b">
        <f>+B1979=E1979</f>
        <v>1</v>
      </c>
      <c r="D1979" s="53">
        <v>194240</v>
      </c>
      <c r="E1979" s="56" t="str">
        <f>+B1979</f>
        <v>Orange County Community College</v>
      </c>
      <c r="F1979" s="55" t="s">
        <v>357</v>
      </c>
      <c r="G1979" s="53">
        <v>1</v>
      </c>
      <c r="H1979" s="53">
        <v>2</v>
      </c>
      <c r="I1979" s="53">
        <v>2</v>
      </c>
      <c r="J1979" s="53">
        <v>3</v>
      </c>
      <c r="K1979" s="55" t="s">
        <v>425</v>
      </c>
      <c r="L1979" s="53">
        <v>3</v>
      </c>
      <c r="M1979" s="53">
        <v>4929</v>
      </c>
      <c r="N1979" s="37">
        <v>4577</v>
      </c>
      <c r="O1979" s="61">
        <v>1</v>
      </c>
      <c r="P1979" s="55" t="s">
        <v>978</v>
      </c>
      <c r="Q1979" s="53">
        <v>2</v>
      </c>
      <c r="R1979" s="62"/>
      <c r="S1979" s="53">
        <v>3</v>
      </c>
    </row>
    <row r="1980" spans="1:19" ht="15.75" x14ac:dyDescent="0.25">
      <c r="A1980">
        <v>0</v>
      </c>
      <c r="B1980" t="s">
        <v>760</v>
      </c>
      <c r="C1980" t="b">
        <f>+B1980=E1980</f>
        <v>1</v>
      </c>
      <c r="D1980" s="53">
        <v>218487</v>
      </c>
      <c r="E1980" s="55" t="s">
        <v>760</v>
      </c>
      <c r="F1980" s="55" t="s">
        <v>382</v>
      </c>
      <c r="G1980" s="53">
        <v>1</v>
      </c>
      <c r="H1980" s="53">
        <v>2</v>
      </c>
      <c r="I1980" s="53">
        <v>2</v>
      </c>
      <c r="J1980" s="53">
        <v>2</v>
      </c>
      <c r="K1980" s="55" t="s">
        <v>425</v>
      </c>
      <c r="L1980" s="53">
        <v>2</v>
      </c>
      <c r="M1980" s="53">
        <v>2093</v>
      </c>
      <c r="N1980" s="37">
        <v>1739</v>
      </c>
      <c r="O1980" s="37"/>
      <c r="P1980" s="55" t="s">
        <v>424</v>
      </c>
      <c r="Q1980" s="53">
        <v>2</v>
      </c>
      <c r="R1980" s="62"/>
      <c r="S1980" s="53">
        <v>3</v>
      </c>
    </row>
    <row r="1981" spans="1:19" ht="15.75" x14ac:dyDescent="0.25">
      <c r="A1981">
        <v>0</v>
      </c>
      <c r="B1981" t="s">
        <v>480</v>
      </c>
      <c r="C1981" t="b">
        <f>+B1981=E1981</f>
        <v>1</v>
      </c>
      <c r="D1981" s="53">
        <v>423652</v>
      </c>
      <c r="E1981" s="55" t="s">
        <v>480</v>
      </c>
      <c r="F1981" s="55" t="s">
        <v>378</v>
      </c>
      <c r="G1981" s="53">
        <v>1</v>
      </c>
      <c r="H1981" s="53">
        <v>2</v>
      </c>
      <c r="I1981" s="53">
        <v>2</v>
      </c>
      <c r="J1981" s="53">
        <v>1</v>
      </c>
      <c r="K1981" s="55" t="s">
        <v>425</v>
      </c>
      <c r="L1981" s="53">
        <v>1</v>
      </c>
      <c r="M1981" s="53">
        <v>318</v>
      </c>
      <c r="N1981" s="37">
        <v>317</v>
      </c>
      <c r="O1981" s="37"/>
      <c r="P1981" s="55" t="s">
        <v>424</v>
      </c>
      <c r="Q1981" s="53">
        <v>2</v>
      </c>
      <c r="R1981" s="62"/>
      <c r="S1981" s="53">
        <v>3</v>
      </c>
    </row>
    <row r="1982" spans="1:19" x14ac:dyDescent="0.2">
      <c r="A1982">
        <v>0</v>
      </c>
      <c r="D1982">
        <v>209533</v>
      </c>
      <c r="E1982" t="s">
        <v>2712</v>
      </c>
      <c r="F1982" s="42" t="s">
        <v>378</v>
      </c>
      <c r="G1982" s="40"/>
      <c r="K1982" s="42" t="s">
        <v>3366</v>
      </c>
      <c r="N1982" s="37">
        <v>142</v>
      </c>
    </row>
    <row r="1983" spans="1:19" ht="15.75" x14ac:dyDescent="0.25">
      <c r="A1983">
        <v>0</v>
      </c>
      <c r="B1983" t="s">
        <v>506</v>
      </c>
      <c r="C1983" t="b">
        <f t="shared" ref="C1983:C1988" si="38">+B1983=E1983</f>
        <v>1</v>
      </c>
      <c r="D1983" s="53">
        <v>369659</v>
      </c>
      <c r="E1983" s="55" t="s">
        <v>506</v>
      </c>
      <c r="F1983" s="55" t="s">
        <v>378</v>
      </c>
      <c r="G1983" s="53">
        <v>2</v>
      </c>
      <c r="H1983" s="53">
        <v>2</v>
      </c>
      <c r="I1983" s="53">
        <v>2</v>
      </c>
      <c r="J1983" s="53">
        <v>26</v>
      </c>
      <c r="K1983" s="55" t="s">
        <v>427</v>
      </c>
      <c r="L1983" s="53">
        <v>26</v>
      </c>
      <c r="M1983" s="53">
        <v>241</v>
      </c>
      <c r="N1983" s="37">
        <v>212</v>
      </c>
      <c r="O1983" s="37"/>
      <c r="P1983" s="55" t="s">
        <v>424</v>
      </c>
      <c r="Q1983" s="53">
        <v>2</v>
      </c>
      <c r="R1983" s="62"/>
      <c r="S1983" s="53">
        <v>3</v>
      </c>
    </row>
    <row r="1984" spans="1:19" ht="15.75" x14ac:dyDescent="0.25">
      <c r="A1984">
        <v>0</v>
      </c>
      <c r="B1984" t="s">
        <v>121</v>
      </c>
      <c r="C1984" t="b">
        <f t="shared" si="38"/>
        <v>1</v>
      </c>
      <c r="D1984" s="53">
        <v>209490</v>
      </c>
      <c r="E1984" s="55" t="s">
        <v>121</v>
      </c>
      <c r="F1984" s="55" t="s">
        <v>378</v>
      </c>
      <c r="G1984" s="53">
        <v>1</v>
      </c>
      <c r="H1984" s="53">
        <v>1</v>
      </c>
      <c r="I1984" s="53">
        <v>1</v>
      </c>
      <c r="J1984" s="53">
        <v>25</v>
      </c>
      <c r="K1984" s="55" t="s">
        <v>471</v>
      </c>
      <c r="L1984" s="53">
        <v>25</v>
      </c>
      <c r="M1984" s="53">
        <v>1917</v>
      </c>
      <c r="N1984" s="37">
        <v>2046</v>
      </c>
      <c r="O1984" s="53">
        <v>1</v>
      </c>
      <c r="P1984" s="55" t="s">
        <v>424</v>
      </c>
      <c r="Q1984" s="53">
        <v>2</v>
      </c>
      <c r="R1984" s="62"/>
      <c r="S1984" s="53">
        <v>3</v>
      </c>
    </row>
    <row r="1985" spans="1:19" ht="15.75" x14ac:dyDescent="0.25">
      <c r="A1985">
        <v>0</v>
      </c>
      <c r="B1985" t="s">
        <v>62</v>
      </c>
      <c r="C1985" t="b">
        <f t="shared" si="38"/>
        <v>1</v>
      </c>
      <c r="D1985" s="53">
        <v>209506</v>
      </c>
      <c r="E1985" s="55" t="s">
        <v>62</v>
      </c>
      <c r="F1985" s="55" t="s">
        <v>378</v>
      </c>
      <c r="G1985" s="53">
        <v>1</v>
      </c>
      <c r="H1985" s="53">
        <v>2</v>
      </c>
      <c r="I1985" s="53">
        <v>2</v>
      </c>
      <c r="J1985" s="53">
        <v>22</v>
      </c>
      <c r="K1985" s="55" t="s">
        <v>437</v>
      </c>
      <c r="L1985" s="53">
        <v>22</v>
      </c>
      <c r="M1985" s="53">
        <v>2666</v>
      </c>
      <c r="N1985" s="37">
        <v>3192</v>
      </c>
      <c r="O1985" s="53">
        <v>1</v>
      </c>
      <c r="P1985" s="55" t="s">
        <v>424</v>
      </c>
      <c r="Q1985" s="53">
        <v>1</v>
      </c>
      <c r="R1985" s="53">
        <v>648</v>
      </c>
      <c r="S1985" s="53">
        <v>2</v>
      </c>
    </row>
    <row r="1986" spans="1:19" ht="15.75" x14ac:dyDescent="0.25">
      <c r="A1986">
        <v>0</v>
      </c>
      <c r="B1986" t="s">
        <v>228</v>
      </c>
      <c r="C1986" t="b">
        <f t="shared" si="38"/>
        <v>1</v>
      </c>
      <c r="D1986" s="53">
        <v>209542</v>
      </c>
      <c r="E1986" s="55" t="s">
        <v>228</v>
      </c>
      <c r="F1986" s="55" t="s">
        <v>378</v>
      </c>
      <c r="G1986" s="53">
        <v>1</v>
      </c>
      <c r="H1986" s="53">
        <v>2</v>
      </c>
      <c r="I1986" s="53">
        <v>1</v>
      </c>
      <c r="J1986" s="53">
        <v>15</v>
      </c>
      <c r="K1986" s="55" t="s">
        <v>529</v>
      </c>
      <c r="L1986" s="53">
        <v>51</v>
      </c>
      <c r="M1986" s="53">
        <v>20822</v>
      </c>
      <c r="N1986" s="37">
        <v>24303</v>
      </c>
      <c r="O1986" s="53">
        <v>1</v>
      </c>
      <c r="P1986" s="55" t="s">
        <v>424</v>
      </c>
      <c r="Q1986" s="53">
        <v>1</v>
      </c>
      <c r="R1986" s="53">
        <v>4204</v>
      </c>
      <c r="S1986" s="53">
        <v>2</v>
      </c>
    </row>
    <row r="1987" spans="1:19" ht="15.75" x14ac:dyDescent="0.25">
      <c r="A1987">
        <v>0</v>
      </c>
      <c r="B1987" t="s">
        <v>457</v>
      </c>
      <c r="C1987" t="b">
        <f t="shared" si="38"/>
        <v>1</v>
      </c>
      <c r="D1987" s="53">
        <v>440828</v>
      </c>
      <c r="E1987" s="55" t="s">
        <v>457</v>
      </c>
      <c r="F1987" s="55" t="s">
        <v>378</v>
      </c>
      <c r="G1987" s="53">
        <v>1</v>
      </c>
      <c r="H1987" s="53">
        <v>-2</v>
      </c>
      <c r="I1987" s="53">
        <v>-2</v>
      </c>
      <c r="J1987" s="53">
        <v>12</v>
      </c>
      <c r="K1987" s="55" t="s">
        <v>425</v>
      </c>
      <c r="L1987" s="53">
        <v>12</v>
      </c>
      <c r="M1987" s="53">
        <v>386</v>
      </c>
      <c r="N1987" s="37">
        <v>548</v>
      </c>
      <c r="O1987" s="37"/>
      <c r="P1987" s="55" t="s">
        <v>424</v>
      </c>
      <c r="Q1987" s="53">
        <v>2</v>
      </c>
      <c r="R1987" s="62"/>
      <c r="S1987" s="53">
        <v>3</v>
      </c>
    </row>
    <row r="1988" spans="1:19" ht="15.75" x14ac:dyDescent="0.25">
      <c r="A1988">
        <v>0</v>
      </c>
      <c r="B1988" t="s">
        <v>1492</v>
      </c>
      <c r="C1988" t="b">
        <f t="shared" si="38"/>
        <v>1</v>
      </c>
      <c r="D1988" s="53">
        <v>127778</v>
      </c>
      <c r="E1988" s="55" t="s">
        <v>1492</v>
      </c>
      <c r="F1988" s="55" t="s">
        <v>369</v>
      </c>
      <c r="G1988" s="53">
        <v>1</v>
      </c>
      <c r="H1988" s="53">
        <v>2</v>
      </c>
      <c r="I1988" s="53">
        <v>2</v>
      </c>
      <c r="J1988" s="53">
        <v>1</v>
      </c>
      <c r="K1988" s="55" t="s">
        <v>425</v>
      </c>
      <c r="L1988" s="53">
        <v>1</v>
      </c>
      <c r="M1988" s="53">
        <v>1218</v>
      </c>
      <c r="N1988" s="37">
        <v>938</v>
      </c>
      <c r="O1988" s="37"/>
      <c r="P1988" s="55" t="s">
        <v>424</v>
      </c>
      <c r="Q1988" s="53">
        <v>1</v>
      </c>
      <c r="R1988" s="53">
        <v>290</v>
      </c>
      <c r="S1988" s="53">
        <v>1</v>
      </c>
    </row>
    <row r="1989" spans="1:19" x14ac:dyDescent="0.2">
      <c r="A1989">
        <v>0</v>
      </c>
      <c r="D1989">
        <v>120403</v>
      </c>
      <c r="E1989" t="s">
        <v>1811</v>
      </c>
      <c r="F1989" s="42" t="s">
        <v>368</v>
      </c>
      <c r="G1989" s="40"/>
      <c r="K1989" s="42" t="s">
        <v>3366</v>
      </c>
      <c r="N1989" s="37">
        <v>1071</v>
      </c>
    </row>
    <row r="1990" spans="1:19" x14ac:dyDescent="0.2">
      <c r="A1990">
        <v>0</v>
      </c>
      <c r="D1990">
        <v>442897</v>
      </c>
      <c r="E1990" t="s">
        <v>3142</v>
      </c>
      <c r="F1990" s="42" t="s">
        <v>360</v>
      </c>
      <c r="G1990" s="40"/>
      <c r="K1990" s="42" t="s">
        <v>3365</v>
      </c>
      <c r="N1990" s="37">
        <v>44</v>
      </c>
    </row>
    <row r="1991" spans="1:19" x14ac:dyDescent="0.2">
      <c r="A1991">
        <v>0</v>
      </c>
      <c r="D1991">
        <v>155636</v>
      </c>
      <c r="E1991" t="s">
        <v>2137</v>
      </c>
      <c r="F1991" s="42" t="s">
        <v>372</v>
      </c>
      <c r="G1991" s="40"/>
      <c r="K1991" s="42" t="s">
        <v>3349</v>
      </c>
      <c r="N1991" s="37">
        <v>139</v>
      </c>
    </row>
    <row r="1992" spans="1:19" x14ac:dyDescent="0.2">
      <c r="A1992">
        <v>0</v>
      </c>
      <c r="D1992">
        <v>428259</v>
      </c>
      <c r="E1992" t="s">
        <v>3107</v>
      </c>
      <c r="F1992" s="42" t="s">
        <v>380</v>
      </c>
      <c r="G1992" s="40"/>
      <c r="K1992" s="42" t="s">
        <v>3349</v>
      </c>
      <c r="N1992" s="37">
        <v>135</v>
      </c>
    </row>
    <row r="1993" spans="1:19" x14ac:dyDescent="0.2">
      <c r="A1993">
        <v>0</v>
      </c>
      <c r="D1993">
        <v>454582</v>
      </c>
      <c r="E1993" t="s">
        <v>3190</v>
      </c>
      <c r="F1993" s="42" t="s">
        <v>372</v>
      </c>
      <c r="G1993" s="40"/>
      <c r="K1993" s="57" t="s">
        <v>3349</v>
      </c>
      <c r="N1993" s="37">
        <v>180</v>
      </c>
    </row>
    <row r="1994" spans="1:19" x14ac:dyDescent="0.2">
      <c r="A1994">
        <v>0</v>
      </c>
      <c r="D1994">
        <v>155627</v>
      </c>
      <c r="E1994" t="s">
        <v>2136</v>
      </c>
      <c r="F1994" s="42" t="s">
        <v>372</v>
      </c>
      <c r="G1994" s="40"/>
      <c r="K1994" s="42" t="s">
        <v>3349</v>
      </c>
      <c r="N1994" s="37">
        <v>537</v>
      </c>
    </row>
    <row r="1995" spans="1:19" x14ac:dyDescent="0.2">
      <c r="A1995">
        <v>0</v>
      </c>
      <c r="D1995">
        <v>105367</v>
      </c>
      <c r="E1995" t="s">
        <v>1738</v>
      </c>
      <c r="F1995" s="42" t="s">
        <v>389</v>
      </c>
      <c r="G1995" s="40"/>
      <c r="K1995" s="42" t="s">
        <v>3350</v>
      </c>
      <c r="N1995" s="37">
        <v>257</v>
      </c>
    </row>
    <row r="1996" spans="1:19" x14ac:dyDescent="0.2">
      <c r="A1996">
        <v>0</v>
      </c>
      <c r="D1996">
        <v>204936</v>
      </c>
      <c r="E1996" t="s">
        <v>2671</v>
      </c>
      <c r="F1996" s="42" t="s">
        <v>383</v>
      </c>
      <c r="G1996" s="40"/>
      <c r="K1996" s="57" t="s">
        <v>3350</v>
      </c>
      <c r="N1996" s="37">
        <v>2608</v>
      </c>
    </row>
    <row r="1997" spans="1:19" x14ac:dyDescent="0.2">
      <c r="A1997">
        <v>0</v>
      </c>
      <c r="D1997">
        <v>107512</v>
      </c>
      <c r="E1997" t="s">
        <v>1748</v>
      </c>
      <c r="F1997" s="42" t="s">
        <v>367</v>
      </c>
      <c r="G1997" s="40"/>
      <c r="K1997" s="42" t="s">
        <v>3348</v>
      </c>
      <c r="N1997" s="37">
        <v>1521</v>
      </c>
    </row>
    <row r="1998" spans="1:19" x14ac:dyDescent="0.2">
      <c r="A1998">
        <v>0</v>
      </c>
      <c r="D1998">
        <v>160065</v>
      </c>
      <c r="E1998" t="s">
        <v>2170</v>
      </c>
      <c r="F1998" s="42" t="s">
        <v>399</v>
      </c>
      <c r="G1998" s="40"/>
      <c r="K1998" s="42" t="s">
        <v>3351</v>
      </c>
      <c r="N1998" s="37">
        <v>801</v>
      </c>
    </row>
    <row r="1999" spans="1:19" x14ac:dyDescent="0.2">
      <c r="A1999">
        <v>0</v>
      </c>
      <c r="D1999">
        <v>160074</v>
      </c>
      <c r="E1999" t="s">
        <v>2171</v>
      </c>
      <c r="F1999" s="42" t="s">
        <v>399</v>
      </c>
      <c r="G1999" s="40"/>
      <c r="K1999" s="57" t="s">
        <v>3367</v>
      </c>
      <c r="N1999" s="37">
        <v>1282</v>
      </c>
    </row>
    <row r="2000" spans="1:19" x14ac:dyDescent="0.2">
      <c r="A2000">
        <v>0</v>
      </c>
      <c r="D2000">
        <v>227331</v>
      </c>
      <c r="E2000" t="s">
        <v>2918</v>
      </c>
      <c r="F2000" s="42" t="s">
        <v>366</v>
      </c>
      <c r="G2000" s="40"/>
      <c r="K2000" s="42" t="s">
        <v>3357</v>
      </c>
      <c r="N2000" s="37">
        <v>2665</v>
      </c>
    </row>
    <row r="2001" spans="1:19" ht="15.75" x14ac:dyDescent="0.25">
      <c r="A2001">
        <v>0</v>
      </c>
      <c r="B2001" t="s">
        <v>853</v>
      </c>
      <c r="C2001" t="b">
        <f>+B2001=E2001</f>
        <v>1</v>
      </c>
      <c r="D2001" s="53">
        <v>204945</v>
      </c>
      <c r="E2001" s="55" t="s">
        <v>853</v>
      </c>
      <c r="F2001" s="55" t="s">
        <v>383</v>
      </c>
      <c r="G2001" s="53">
        <v>1</v>
      </c>
      <c r="H2001" s="53">
        <v>2</v>
      </c>
      <c r="I2001" s="53">
        <v>2</v>
      </c>
      <c r="J2001" s="53">
        <v>7</v>
      </c>
      <c r="K2001" s="36" t="s">
        <v>425</v>
      </c>
      <c r="L2001" s="53">
        <v>7</v>
      </c>
      <c r="M2001" s="53">
        <v>12350</v>
      </c>
      <c r="N2001" s="37">
        <v>8301</v>
      </c>
      <c r="O2001" s="37"/>
      <c r="P2001" s="55" t="s">
        <v>424</v>
      </c>
      <c r="Q2001" s="53">
        <v>2</v>
      </c>
      <c r="R2001" s="62"/>
      <c r="S2001" s="53">
        <v>3</v>
      </c>
    </row>
    <row r="2002" spans="1:19" ht="15.75" x14ac:dyDescent="0.25">
      <c r="A2002">
        <v>0</v>
      </c>
      <c r="B2002" t="s">
        <v>522</v>
      </c>
      <c r="C2002" t="b">
        <f>+B2002=E2002</f>
        <v>1</v>
      </c>
      <c r="D2002" s="53">
        <v>247940</v>
      </c>
      <c r="E2002" s="55" t="s">
        <v>522</v>
      </c>
      <c r="F2002" s="55" t="s">
        <v>396</v>
      </c>
      <c r="G2002" s="53">
        <v>1</v>
      </c>
      <c r="H2002" s="53">
        <v>2</v>
      </c>
      <c r="I2002" s="53">
        <v>2</v>
      </c>
      <c r="J2002" s="53">
        <v>2</v>
      </c>
      <c r="K2002" s="55" t="s">
        <v>425</v>
      </c>
      <c r="L2002" s="53">
        <v>2</v>
      </c>
      <c r="M2002" s="53">
        <v>3880</v>
      </c>
      <c r="N2002" s="37">
        <v>2665</v>
      </c>
      <c r="O2002" s="37"/>
      <c r="P2002" s="55" t="s">
        <v>424</v>
      </c>
      <c r="Q2002" s="53">
        <v>2</v>
      </c>
      <c r="R2002" s="62"/>
      <c r="S2002" s="53">
        <v>3</v>
      </c>
    </row>
    <row r="2003" spans="1:19" x14ac:dyDescent="0.2">
      <c r="A2003">
        <v>0</v>
      </c>
      <c r="D2003">
        <v>461120</v>
      </c>
      <c r="E2003" t="s">
        <v>3222</v>
      </c>
      <c r="F2003" s="42" t="s">
        <v>388</v>
      </c>
      <c r="G2003" s="40"/>
      <c r="K2003" s="42" t="s">
        <v>3359</v>
      </c>
      <c r="N2003" s="37">
        <v>113</v>
      </c>
    </row>
    <row r="2004" spans="1:19" ht="15.75" x14ac:dyDescent="0.25">
      <c r="A2004">
        <v>0</v>
      </c>
      <c r="B2004" t="s">
        <v>1546</v>
      </c>
      <c r="C2004" t="b">
        <f>+B2004=E2004</f>
        <v>1</v>
      </c>
      <c r="D2004" s="53">
        <v>120421</v>
      </c>
      <c r="E2004" s="55" t="s">
        <v>1546</v>
      </c>
      <c r="F2004" s="55" t="s">
        <v>368</v>
      </c>
      <c r="G2004" s="53">
        <v>1</v>
      </c>
      <c r="H2004" s="53">
        <v>2</v>
      </c>
      <c r="I2004" s="53">
        <v>2</v>
      </c>
      <c r="J2004" s="53">
        <v>7</v>
      </c>
      <c r="K2004" s="55" t="s">
        <v>425</v>
      </c>
      <c r="L2004" s="53">
        <v>7</v>
      </c>
      <c r="M2004" s="53">
        <v>4140</v>
      </c>
      <c r="N2004" s="37">
        <v>3614</v>
      </c>
      <c r="O2004" s="37"/>
      <c r="P2004" s="55" t="s">
        <v>424</v>
      </c>
      <c r="Q2004" s="53">
        <v>2</v>
      </c>
      <c r="R2004" s="62"/>
      <c r="S2004" s="53">
        <v>3</v>
      </c>
    </row>
    <row r="2005" spans="1:19" ht="15.75" x14ac:dyDescent="0.25">
      <c r="A2005">
        <v>0</v>
      </c>
      <c r="D2005">
        <v>178679</v>
      </c>
      <c r="E2005" t="s">
        <v>2379</v>
      </c>
      <c r="F2005" s="42" t="s">
        <v>398</v>
      </c>
      <c r="G2005" s="40"/>
      <c r="K2005" s="43" t="s">
        <v>3363</v>
      </c>
      <c r="N2005" s="37">
        <v>691</v>
      </c>
    </row>
    <row r="2006" spans="1:19" ht="15.75" x14ac:dyDescent="0.25">
      <c r="A2006">
        <v>0</v>
      </c>
      <c r="B2006" t="s">
        <v>1633</v>
      </c>
      <c r="C2006" t="b">
        <f>+B2006=E2006</f>
        <v>1</v>
      </c>
      <c r="D2006" s="53">
        <v>107549</v>
      </c>
      <c r="E2006" s="55" t="s">
        <v>1633</v>
      </c>
      <c r="F2006" s="55" t="s">
        <v>367</v>
      </c>
      <c r="G2006" s="53">
        <v>1</v>
      </c>
      <c r="H2006" s="53">
        <v>2</v>
      </c>
      <c r="I2006" s="53">
        <v>2</v>
      </c>
      <c r="J2006" s="53">
        <v>1</v>
      </c>
      <c r="K2006" s="55" t="s">
        <v>425</v>
      </c>
      <c r="L2006" s="53">
        <v>1</v>
      </c>
      <c r="M2006" s="53">
        <v>1206</v>
      </c>
      <c r="N2006" s="37">
        <v>1080</v>
      </c>
      <c r="O2006" s="37"/>
      <c r="P2006" s="55" t="s">
        <v>424</v>
      </c>
      <c r="Q2006" s="53">
        <v>2</v>
      </c>
      <c r="R2006" s="62"/>
      <c r="S2006" s="53">
        <v>3</v>
      </c>
    </row>
    <row r="2007" spans="1:19" ht="15.75" x14ac:dyDescent="0.25">
      <c r="A2007">
        <v>0</v>
      </c>
      <c r="B2007" t="s">
        <v>1106</v>
      </c>
      <c r="C2007" t="b">
        <f>+B2007=E2007</f>
        <v>1</v>
      </c>
      <c r="D2007" s="53">
        <v>177472</v>
      </c>
      <c r="E2007" s="55" t="s">
        <v>1106</v>
      </c>
      <c r="F2007" s="55" t="s">
        <v>398</v>
      </c>
      <c r="G2007" s="53">
        <v>1</v>
      </c>
      <c r="H2007" s="53">
        <v>2</v>
      </c>
      <c r="I2007" s="53">
        <v>2</v>
      </c>
      <c r="J2007" s="53">
        <v>3</v>
      </c>
      <c r="K2007" s="55" t="s">
        <v>425</v>
      </c>
      <c r="L2007" s="53">
        <v>3</v>
      </c>
      <c r="M2007" s="53">
        <v>9382</v>
      </c>
      <c r="N2007" s="37">
        <v>9651</v>
      </c>
      <c r="O2007" s="37"/>
      <c r="P2007" s="55" t="s">
        <v>424</v>
      </c>
      <c r="Q2007" s="53">
        <v>2</v>
      </c>
      <c r="R2007" s="62"/>
      <c r="S2007" s="53">
        <v>3</v>
      </c>
    </row>
    <row r="2008" spans="1:19" x14ac:dyDescent="0.2">
      <c r="A2008">
        <v>0</v>
      </c>
      <c r="D2008">
        <v>194310</v>
      </c>
      <c r="E2008" t="s">
        <v>2527</v>
      </c>
      <c r="F2008" s="42" t="s">
        <v>357</v>
      </c>
      <c r="G2008" s="40"/>
      <c r="K2008" s="42" t="s">
        <v>3357</v>
      </c>
      <c r="N2008" s="37">
        <v>10489</v>
      </c>
    </row>
    <row r="2009" spans="1:19" ht="15.75" x14ac:dyDescent="0.25">
      <c r="A2009">
        <v>0</v>
      </c>
      <c r="D2009">
        <v>120740</v>
      </c>
      <c r="E2009" t="s">
        <v>1814</v>
      </c>
      <c r="F2009" s="42" t="s">
        <v>368</v>
      </c>
      <c r="G2009" s="40"/>
      <c r="K2009" s="59" t="s">
        <v>3363</v>
      </c>
      <c r="N2009" s="37">
        <v>93</v>
      </c>
    </row>
    <row r="2010" spans="1:19" x14ac:dyDescent="0.2">
      <c r="A2010">
        <v>0</v>
      </c>
      <c r="D2010">
        <v>236230</v>
      </c>
      <c r="E2010" t="s">
        <v>2992</v>
      </c>
      <c r="F2010" s="42" t="s">
        <v>394</v>
      </c>
      <c r="G2010" s="40"/>
      <c r="K2010" s="57" t="s">
        <v>3350</v>
      </c>
      <c r="N2010" s="37">
        <v>3302</v>
      </c>
    </row>
    <row r="2011" spans="1:19" x14ac:dyDescent="0.2">
      <c r="A2011">
        <v>0</v>
      </c>
      <c r="D2011">
        <v>209603</v>
      </c>
      <c r="E2011" t="s">
        <v>2713</v>
      </c>
      <c r="F2011" s="42" t="s">
        <v>378</v>
      </c>
      <c r="G2011" s="40"/>
      <c r="K2011" s="42" t="s">
        <v>3366</v>
      </c>
      <c r="N2011" s="37">
        <v>482</v>
      </c>
    </row>
    <row r="2012" spans="1:19" x14ac:dyDescent="0.2">
      <c r="A2012">
        <v>0</v>
      </c>
      <c r="D2012">
        <v>455406</v>
      </c>
      <c r="E2012" t="s">
        <v>3194</v>
      </c>
      <c r="F2012" s="42" t="s">
        <v>394</v>
      </c>
      <c r="G2012" s="40"/>
      <c r="K2012" s="42" t="s">
        <v>3355</v>
      </c>
      <c r="N2012" s="37">
        <v>357</v>
      </c>
    </row>
    <row r="2013" spans="1:19" x14ac:dyDescent="0.2">
      <c r="A2013">
        <v>0</v>
      </c>
      <c r="D2013">
        <v>120768</v>
      </c>
      <c r="E2013" t="s">
        <v>1815</v>
      </c>
      <c r="F2013" s="42" t="s">
        <v>368</v>
      </c>
      <c r="G2013" s="40"/>
      <c r="K2013" s="42" t="s">
        <v>3364</v>
      </c>
      <c r="N2013" s="37">
        <v>464</v>
      </c>
    </row>
    <row r="2014" spans="1:19" ht="15.75" x14ac:dyDescent="0.25">
      <c r="A2014">
        <v>0</v>
      </c>
      <c r="D2014">
        <v>120795</v>
      </c>
      <c r="E2014" t="s">
        <v>1816</v>
      </c>
      <c r="F2014" s="42" t="s">
        <v>368</v>
      </c>
      <c r="G2014" s="40"/>
      <c r="K2014" s="59" t="s">
        <v>3363</v>
      </c>
      <c r="N2014" s="37">
        <v>143</v>
      </c>
    </row>
    <row r="2015" spans="1:19" x14ac:dyDescent="0.2">
      <c r="A2015">
        <v>0</v>
      </c>
      <c r="D2015">
        <v>120838</v>
      </c>
      <c r="E2015" t="s">
        <v>1817</v>
      </c>
      <c r="F2015" s="42" t="s">
        <v>368</v>
      </c>
      <c r="G2015" s="40"/>
      <c r="K2015" s="42" t="s">
        <v>3365</v>
      </c>
      <c r="N2015" s="37">
        <v>173</v>
      </c>
    </row>
    <row r="2016" spans="1:19" x14ac:dyDescent="0.2">
      <c r="A2016">
        <v>0</v>
      </c>
      <c r="D2016">
        <v>120865</v>
      </c>
      <c r="E2016" t="s">
        <v>1818</v>
      </c>
      <c r="F2016" s="42" t="s">
        <v>368</v>
      </c>
      <c r="G2016" s="40"/>
      <c r="K2016" s="42" t="s">
        <v>3348</v>
      </c>
      <c r="N2016" s="37">
        <v>1531</v>
      </c>
    </row>
    <row r="2017" spans="1:19" x14ac:dyDescent="0.2">
      <c r="A2017">
        <v>0</v>
      </c>
      <c r="D2017">
        <v>209612</v>
      </c>
      <c r="E2017" t="s">
        <v>2714</v>
      </c>
      <c r="F2017" s="42" t="s">
        <v>378</v>
      </c>
      <c r="G2017" s="40"/>
      <c r="K2017" s="42" t="s">
        <v>3356</v>
      </c>
      <c r="N2017" s="37">
        <v>3419</v>
      </c>
    </row>
    <row r="2018" spans="1:19" x14ac:dyDescent="0.2">
      <c r="A2018">
        <v>0</v>
      </c>
      <c r="D2018">
        <v>140720</v>
      </c>
      <c r="E2018" t="s">
        <v>1959</v>
      </c>
      <c r="F2018" s="42" t="s">
        <v>359</v>
      </c>
      <c r="G2018" s="40"/>
      <c r="K2018" s="42" t="s">
        <v>3349</v>
      </c>
      <c r="N2018" s="37">
        <v>872</v>
      </c>
    </row>
    <row r="2019" spans="1:19" x14ac:dyDescent="0.2">
      <c r="A2019">
        <v>0</v>
      </c>
      <c r="D2019">
        <v>136330</v>
      </c>
      <c r="E2019" t="s">
        <v>1925</v>
      </c>
      <c r="F2019" s="42" t="s">
        <v>390</v>
      </c>
      <c r="G2019" s="40"/>
      <c r="K2019" s="42" t="s">
        <v>3350</v>
      </c>
      <c r="N2019" s="37">
        <v>3291</v>
      </c>
    </row>
    <row r="2020" spans="1:19" ht="15.75" x14ac:dyDescent="0.25">
      <c r="A2020">
        <v>0</v>
      </c>
      <c r="B2020" t="s">
        <v>1457</v>
      </c>
      <c r="C2020" t="b">
        <f>+B2020=E2020</f>
        <v>1</v>
      </c>
      <c r="D2020" s="53">
        <v>136358</v>
      </c>
      <c r="E2020" s="55" t="s">
        <v>1457</v>
      </c>
      <c r="F2020" s="55" t="s">
        <v>390</v>
      </c>
      <c r="G2020" s="53">
        <v>1</v>
      </c>
      <c r="H2020" s="53">
        <v>2</v>
      </c>
      <c r="I2020" s="53">
        <v>2</v>
      </c>
      <c r="J2020" s="53">
        <v>5</v>
      </c>
      <c r="K2020" s="55" t="s">
        <v>425</v>
      </c>
      <c r="L2020" s="53">
        <v>5</v>
      </c>
      <c r="M2020" s="53">
        <v>17120</v>
      </c>
      <c r="N2020" s="37">
        <v>17653</v>
      </c>
      <c r="O2020" s="37"/>
      <c r="P2020" s="55" t="s">
        <v>424</v>
      </c>
      <c r="Q2020" s="53">
        <v>2</v>
      </c>
      <c r="R2020" s="62"/>
      <c r="S2020" s="53">
        <v>3</v>
      </c>
    </row>
    <row r="2021" spans="1:19" x14ac:dyDescent="0.2">
      <c r="A2021">
        <v>0</v>
      </c>
      <c r="D2021">
        <v>154174</v>
      </c>
      <c r="E2021" t="s">
        <v>2113</v>
      </c>
      <c r="F2021" s="42" t="s">
        <v>392</v>
      </c>
      <c r="G2021" s="40"/>
      <c r="K2021" s="42" t="s">
        <v>3367</v>
      </c>
      <c r="N2021" s="37">
        <v>2113</v>
      </c>
    </row>
    <row r="2022" spans="1:19" ht="15.75" x14ac:dyDescent="0.25">
      <c r="A2022">
        <v>0</v>
      </c>
      <c r="B2022" t="e">
        <v>#N/A</v>
      </c>
      <c r="C2022" t="e">
        <f>+B2022=E2022</f>
        <v>#N/A</v>
      </c>
      <c r="D2022" s="53">
        <v>120944</v>
      </c>
      <c r="E2022" s="55" t="s">
        <v>314</v>
      </c>
      <c r="F2022" s="55" t="s">
        <v>368</v>
      </c>
      <c r="G2022" s="53">
        <v>2</v>
      </c>
      <c r="H2022" s="53">
        <v>2</v>
      </c>
      <c r="I2022" s="53">
        <v>2</v>
      </c>
      <c r="J2022" s="53">
        <v>26</v>
      </c>
      <c r="K2022" s="55" t="s">
        <v>427</v>
      </c>
      <c r="L2022" s="53">
        <v>26</v>
      </c>
      <c r="M2022" s="53">
        <v>306</v>
      </c>
      <c r="N2022" s="44" t="s">
        <v>3359</v>
      </c>
      <c r="O2022" s="37"/>
      <c r="P2022" s="55" t="s">
        <v>424</v>
      </c>
      <c r="Q2022" s="53">
        <v>2</v>
      </c>
      <c r="R2022" s="62"/>
      <c r="S2022" s="53">
        <v>3</v>
      </c>
    </row>
    <row r="2023" spans="1:19" ht="15.75" x14ac:dyDescent="0.25">
      <c r="A2023">
        <v>0</v>
      </c>
      <c r="B2023" t="s">
        <v>526</v>
      </c>
      <c r="C2023" t="b">
        <f>+B2023=E2023</f>
        <v>1</v>
      </c>
      <c r="D2023" s="53">
        <v>246354</v>
      </c>
      <c r="E2023" s="55" t="s">
        <v>526</v>
      </c>
      <c r="F2023" s="55" t="s">
        <v>366</v>
      </c>
      <c r="G2023" s="53">
        <v>1</v>
      </c>
      <c r="H2023" s="53">
        <v>2</v>
      </c>
      <c r="I2023" s="53">
        <v>2</v>
      </c>
      <c r="J2023" s="53">
        <v>7</v>
      </c>
      <c r="K2023" s="55" t="s">
        <v>425</v>
      </c>
      <c r="L2023" s="53">
        <v>7</v>
      </c>
      <c r="M2023" s="53">
        <v>4426</v>
      </c>
      <c r="N2023" s="37">
        <v>3759</v>
      </c>
      <c r="O2023" s="53">
        <v>1</v>
      </c>
      <c r="P2023" s="55" t="s">
        <v>424</v>
      </c>
      <c r="Q2023" s="53">
        <v>2</v>
      </c>
      <c r="R2023" s="62"/>
      <c r="S2023" s="53">
        <v>3</v>
      </c>
    </row>
    <row r="2024" spans="1:19" x14ac:dyDescent="0.2">
      <c r="A2024">
        <v>0</v>
      </c>
      <c r="D2024">
        <v>120698</v>
      </c>
      <c r="E2024" t="s">
        <v>1813</v>
      </c>
      <c r="F2024" s="42" t="s">
        <v>368</v>
      </c>
      <c r="G2024" s="40"/>
      <c r="K2024" s="42" t="s">
        <v>3367</v>
      </c>
      <c r="N2024" s="37">
        <v>900</v>
      </c>
    </row>
    <row r="2025" spans="1:19" ht="15.75" x14ac:dyDescent="0.25">
      <c r="A2025">
        <v>0</v>
      </c>
      <c r="B2025" t="s">
        <v>1545</v>
      </c>
      <c r="C2025" t="b">
        <f>+B2025=E2025</f>
        <v>1</v>
      </c>
      <c r="D2025" s="53">
        <v>120953</v>
      </c>
      <c r="E2025" s="55" t="s">
        <v>1545</v>
      </c>
      <c r="F2025" s="55" t="s">
        <v>368</v>
      </c>
      <c r="G2025" s="53">
        <v>1</v>
      </c>
      <c r="H2025" s="53">
        <v>2</v>
      </c>
      <c r="I2025" s="53">
        <v>2</v>
      </c>
      <c r="J2025" s="53">
        <v>5</v>
      </c>
      <c r="K2025" s="36" t="s">
        <v>425</v>
      </c>
      <c r="L2025" s="53">
        <v>5</v>
      </c>
      <c r="M2025" s="53">
        <v>1725</v>
      </c>
      <c r="N2025" s="37">
        <v>1374</v>
      </c>
      <c r="O2025" s="37"/>
      <c r="P2025" s="55" t="s">
        <v>424</v>
      </c>
      <c r="Q2025" s="53">
        <v>2</v>
      </c>
      <c r="R2025" s="62"/>
      <c r="S2025" s="53">
        <v>3</v>
      </c>
    </row>
    <row r="2026" spans="1:19" ht="15.75" x14ac:dyDescent="0.25">
      <c r="A2026">
        <v>0</v>
      </c>
      <c r="B2026" t="s">
        <v>1544</v>
      </c>
      <c r="C2026" t="b">
        <f>+B2026=E2026</f>
        <v>1</v>
      </c>
      <c r="D2026" s="53">
        <v>120971</v>
      </c>
      <c r="E2026" s="55" t="s">
        <v>1544</v>
      </c>
      <c r="F2026" s="55" t="s">
        <v>368</v>
      </c>
      <c r="G2026" s="53">
        <v>1</v>
      </c>
      <c r="H2026" s="53">
        <v>2</v>
      </c>
      <c r="I2026" s="53">
        <v>2</v>
      </c>
      <c r="J2026" s="53">
        <v>5</v>
      </c>
      <c r="K2026" s="55" t="s">
        <v>425</v>
      </c>
      <c r="L2026" s="53">
        <v>5</v>
      </c>
      <c r="M2026" s="53">
        <v>14669</v>
      </c>
      <c r="N2026" s="37">
        <v>13762</v>
      </c>
      <c r="O2026" s="53">
        <v>1</v>
      </c>
      <c r="P2026" s="55" t="s">
        <v>424</v>
      </c>
      <c r="Q2026" s="53">
        <v>2</v>
      </c>
      <c r="R2026" s="62"/>
      <c r="S2026" s="53">
        <v>3</v>
      </c>
    </row>
    <row r="2027" spans="1:19" ht="15.75" x14ac:dyDescent="0.25">
      <c r="A2027">
        <v>0</v>
      </c>
      <c r="B2027" t="s">
        <v>930</v>
      </c>
      <c r="C2027" t="b">
        <f>+B2027=E2027</f>
        <v>1</v>
      </c>
      <c r="D2027" s="53">
        <v>199263</v>
      </c>
      <c r="E2027" s="55" t="s">
        <v>930</v>
      </c>
      <c r="F2027" s="55" t="s">
        <v>387</v>
      </c>
      <c r="G2027" s="53">
        <v>1</v>
      </c>
      <c r="H2027" s="53">
        <v>2</v>
      </c>
      <c r="I2027" s="53">
        <v>2</v>
      </c>
      <c r="J2027" s="53">
        <v>1</v>
      </c>
      <c r="K2027" s="55" t="s">
        <v>425</v>
      </c>
      <c r="L2027" s="53">
        <v>1</v>
      </c>
      <c r="M2027" s="53">
        <v>376</v>
      </c>
      <c r="N2027" s="37">
        <v>334</v>
      </c>
      <c r="O2027" s="37"/>
      <c r="P2027" s="55" t="s">
        <v>424</v>
      </c>
      <c r="Q2027" s="53">
        <v>2</v>
      </c>
      <c r="R2027" s="62"/>
      <c r="S2027" s="53">
        <v>3</v>
      </c>
    </row>
    <row r="2028" spans="1:19" ht="15.75" x14ac:dyDescent="0.25">
      <c r="A2028">
        <v>0</v>
      </c>
      <c r="B2028" t="s">
        <v>673</v>
      </c>
      <c r="C2028" t="b">
        <f>+B2028=E2028</f>
        <v>1</v>
      </c>
      <c r="D2028" s="53">
        <v>227386</v>
      </c>
      <c r="E2028" s="55" t="s">
        <v>673</v>
      </c>
      <c r="F2028" s="55" t="s">
        <v>366</v>
      </c>
      <c r="G2028" s="53">
        <v>1</v>
      </c>
      <c r="H2028" s="53">
        <v>2</v>
      </c>
      <c r="I2028" s="53">
        <v>2</v>
      </c>
      <c r="J2028" s="53">
        <v>2</v>
      </c>
      <c r="K2028" s="36" t="s">
        <v>425</v>
      </c>
      <c r="L2028" s="53">
        <v>2</v>
      </c>
      <c r="M2028" s="53">
        <v>1473</v>
      </c>
      <c r="N2028" s="37">
        <v>1788</v>
      </c>
      <c r="O2028" s="37"/>
      <c r="P2028" s="55" t="s">
        <v>424</v>
      </c>
      <c r="Q2028" s="53">
        <v>1</v>
      </c>
      <c r="R2028" s="53">
        <v>208</v>
      </c>
      <c r="S2028" s="53">
        <v>1</v>
      </c>
    </row>
    <row r="2029" spans="1:19" ht="15.75" x14ac:dyDescent="0.25">
      <c r="A2029">
        <v>0</v>
      </c>
      <c r="B2029" t="s">
        <v>516</v>
      </c>
      <c r="C2029" t="b">
        <f>+B2029=E2029</f>
        <v>1</v>
      </c>
      <c r="D2029" s="53">
        <v>364016</v>
      </c>
      <c r="E2029" s="55" t="s">
        <v>516</v>
      </c>
      <c r="F2029" s="55" t="s">
        <v>389</v>
      </c>
      <c r="G2029" s="53">
        <v>1</v>
      </c>
      <c r="H2029" s="53">
        <v>2</v>
      </c>
      <c r="I2029" s="53">
        <v>2</v>
      </c>
      <c r="J2029" s="53">
        <v>7</v>
      </c>
      <c r="K2029" s="55" t="s">
        <v>425</v>
      </c>
      <c r="L2029" s="53">
        <v>7</v>
      </c>
      <c r="M2029" s="53">
        <v>5475</v>
      </c>
      <c r="N2029" s="37">
        <v>4956</v>
      </c>
      <c r="O2029" s="37"/>
      <c r="P2029" s="55" t="s">
        <v>424</v>
      </c>
      <c r="Q2029" s="53">
        <v>2</v>
      </c>
      <c r="R2029" s="62"/>
      <c r="S2029" s="53">
        <v>3</v>
      </c>
    </row>
    <row r="2030" spans="1:19" x14ac:dyDescent="0.2">
      <c r="A2030">
        <v>0</v>
      </c>
      <c r="D2030">
        <v>121628</v>
      </c>
      <c r="E2030" t="s">
        <v>1824</v>
      </c>
      <c r="F2030" s="42" t="s">
        <v>368</v>
      </c>
      <c r="G2030" s="40"/>
      <c r="K2030" s="42" t="s">
        <v>3364</v>
      </c>
      <c r="N2030" s="37">
        <v>102</v>
      </c>
    </row>
    <row r="2031" spans="1:19" ht="15.75" x14ac:dyDescent="0.25">
      <c r="A2031">
        <v>0</v>
      </c>
      <c r="B2031" t="s">
        <v>672</v>
      </c>
      <c r="C2031" t="b">
        <f>+B2031=E2031</f>
        <v>1</v>
      </c>
      <c r="D2031" s="53">
        <v>227401</v>
      </c>
      <c r="E2031" s="55" t="s">
        <v>672</v>
      </c>
      <c r="F2031" s="55" t="s">
        <v>366</v>
      </c>
      <c r="G2031" s="53">
        <v>1</v>
      </c>
      <c r="H2031" s="53">
        <v>2</v>
      </c>
      <c r="I2031" s="53">
        <v>2</v>
      </c>
      <c r="J2031" s="53">
        <v>2</v>
      </c>
      <c r="K2031" s="55" t="s">
        <v>425</v>
      </c>
      <c r="L2031" s="53">
        <v>2</v>
      </c>
      <c r="M2031" s="53">
        <v>4046</v>
      </c>
      <c r="N2031" s="37">
        <v>3420</v>
      </c>
      <c r="O2031" s="53">
        <v>1</v>
      </c>
      <c r="P2031" s="55" t="s">
        <v>424</v>
      </c>
      <c r="Q2031" s="53">
        <v>1</v>
      </c>
      <c r="R2031" s="53">
        <v>268</v>
      </c>
      <c r="S2031" s="53">
        <v>1</v>
      </c>
    </row>
    <row r="2032" spans="1:19" x14ac:dyDescent="0.2">
      <c r="A2032">
        <v>0</v>
      </c>
      <c r="D2032">
        <v>178721</v>
      </c>
      <c r="E2032" t="s">
        <v>2381</v>
      </c>
      <c r="F2032" s="42" t="s">
        <v>398</v>
      </c>
      <c r="G2032" s="40"/>
      <c r="K2032" s="42" t="s">
        <v>3350</v>
      </c>
      <c r="N2032" s="37">
        <v>5023</v>
      </c>
    </row>
    <row r="2033" spans="1:19" x14ac:dyDescent="0.2">
      <c r="A2033">
        <v>0</v>
      </c>
      <c r="D2033">
        <v>243823</v>
      </c>
      <c r="E2033" t="s">
        <v>3035</v>
      </c>
      <c r="F2033" s="42" t="s">
        <v>366</v>
      </c>
      <c r="G2033" s="40"/>
      <c r="K2033" s="42" t="s">
        <v>3367</v>
      </c>
      <c r="N2033" s="37">
        <v>859</v>
      </c>
    </row>
    <row r="2034" spans="1:19" ht="15.75" x14ac:dyDescent="0.25">
      <c r="A2034">
        <v>0</v>
      </c>
      <c r="B2034" t="s">
        <v>1368</v>
      </c>
      <c r="C2034" t="b">
        <f t="shared" ref="C2034:C2039" si="39">+B2034=E2034</f>
        <v>1</v>
      </c>
      <c r="D2034" s="53">
        <v>147916</v>
      </c>
      <c r="E2034" s="55" t="s">
        <v>1368</v>
      </c>
      <c r="F2034" s="55" t="s">
        <v>363</v>
      </c>
      <c r="G2034" s="53">
        <v>1</v>
      </c>
      <c r="H2034" s="53">
        <v>2</v>
      </c>
      <c r="I2034" s="53">
        <v>2</v>
      </c>
      <c r="J2034" s="53">
        <v>3</v>
      </c>
      <c r="K2034" s="55" t="s">
        <v>425</v>
      </c>
      <c r="L2034" s="53">
        <v>3</v>
      </c>
      <c r="M2034" s="53">
        <v>5570</v>
      </c>
      <c r="N2034" s="37">
        <v>4925</v>
      </c>
      <c r="O2034" s="53">
        <v>1</v>
      </c>
      <c r="P2034" s="55" t="s">
        <v>424</v>
      </c>
      <c r="Q2034" s="53">
        <v>2</v>
      </c>
      <c r="R2034" s="62"/>
      <c r="S2034" s="53">
        <v>3</v>
      </c>
    </row>
    <row r="2035" spans="1:19" ht="15.75" x14ac:dyDescent="0.25">
      <c r="A2035">
        <v>0</v>
      </c>
      <c r="B2035" t="s">
        <v>1543</v>
      </c>
      <c r="C2035" t="b">
        <f t="shared" si="39"/>
        <v>1</v>
      </c>
      <c r="D2035" s="53">
        <v>121044</v>
      </c>
      <c r="E2035" s="55" t="s">
        <v>1543</v>
      </c>
      <c r="F2035" s="55" t="s">
        <v>368</v>
      </c>
      <c r="G2035" s="53">
        <v>1</v>
      </c>
      <c r="H2035" s="53">
        <v>2</v>
      </c>
      <c r="I2035" s="53">
        <v>2</v>
      </c>
      <c r="J2035" s="53">
        <v>4</v>
      </c>
      <c r="K2035" s="55" t="s">
        <v>425</v>
      </c>
      <c r="L2035" s="53">
        <v>4</v>
      </c>
      <c r="M2035" s="53">
        <v>15517</v>
      </c>
      <c r="N2035" s="37">
        <v>14769</v>
      </c>
      <c r="O2035" s="37"/>
      <c r="P2035" s="55" t="s">
        <v>424</v>
      </c>
      <c r="Q2035" s="53">
        <v>2</v>
      </c>
      <c r="R2035" s="62"/>
      <c r="S2035" s="53">
        <v>3</v>
      </c>
    </row>
    <row r="2036" spans="1:19" ht="15.75" x14ac:dyDescent="0.25">
      <c r="A2036">
        <v>0</v>
      </c>
      <c r="B2036" t="s">
        <v>1456</v>
      </c>
      <c r="C2036" t="b">
        <f t="shared" si="39"/>
        <v>1</v>
      </c>
      <c r="D2036" s="53">
        <v>136400</v>
      </c>
      <c r="E2036" s="55" t="s">
        <v>1456</v>
      </c>
      <c r="F2036" s="55" t="s">
        <v>390</v>
      </c>
      <c r="G2036" s="53">
        <v>1</v>
      </c>
      <c r="H2036" s="53">
        <v>2</v>
      </c>
      <c r="I2036" s="53">
        <v>2</v>
      </c>
      <c r="J2036" s="53">
        <v>5</v>
      </c>
      <c r="K2036" s="55" t="s">
        <v>425</v>
      </c>
      <c r="L2036" s="53">
        <v>5</v>
      </c>
      <c r="M2036" s="53">
        <v>6551</v>
      </c>
      <c r="N2036" s="37">
        <v>6086</v>
      </c>
      <c r="O2036" s="37"/>
      <c r="P2036" s="55" t="s">
        <v>424</v>
      </c>
      <c r="Q2036" s="53">
        <v>2</v>
      </c>
      <c r="R2036" s="62"/>
      <c r="S2036" s="53">
        <v>3</v>
      </c>
    </row>
    <row r="2037" spans="1:19" ht="15.75" x14ac:dyDescent="0.25">
      <c r="A2037">
        <v>0</v>
      </c>
      <c r="B2037" t="s">
        <v>1040</v>
      </c>
      <c r="C2037" t="b">
        <f t="shared" si="39"/>
        <v>1</v>
      </c>
      <c r="D2037" s="53">
        <v>186034</v>
      </c>
      <c r="E2037" s="55" t="s">
        <v>1040</v>
      </c>
      <c r="F2037" s="55" t="s">
        <v>365</v>
      </c>
      <c r="G2037" s="53">
        <v>1</v>
      </c>
      <c r="H2037" s="53">
        <v>2</v>
      </c>
      <c r="I2037" s="53">
        <v>2</v>
      </c>
      <c r="J2037" s="53">
        <v>4</v>
      </c>
      <c r="K2037" s="55" t="s">
        <v>425</v>
      </c>
      <c r="L2037" s="53">
        <v>4</v>
      </c>
      <c r="M2037" s="53">
        <v>5327</v>
      </c>
      <c r="N2037" s="37">
        <v>5303</v>
      </c>
      <c r="O2037" s="37"/>
      <c r="P2037" s="55" t="s">
        <v>424</v>
      </c>
      <c r="Q2037" s="53">
        <v>2</v>
      </c>
      <c r="R2037" s="62"/>
      <c r="S2037" s="53">
        <v>3</v>
      </c>
    </row>
    <row r="2038" spans="1:19" ht="15.75" x14ac:dyDescent="0.25">
      <c r="A2038">
        <v>0</v>
      </c>
      <c r="B2038" t="s">
        <v>610</v>
      </c>
      <c r="C2038" t="b">
        <f t="shared" si="39"/>
        <v>1</v>
      </c>
      <c r="D2038" s="53">
        <v>233019</v>
      </c>
      <c r="E2038" s="55" t="s">
        <v>610</v>
      </c>
      <c r="F2038" s="55" t="s">
        <v>364</v>
      </c>
      <c r="G2038" s="53">
        <v>1</v>
      </c>
      <c r="H2038" s="53">
        <v>2</v>
      </c>
      <c r="I2038" s="53">
        <v>2</v>
      </c>
      <c r="J2038" s="53">
        <v>2</v>
      </c>
      <c r="K2038" s="36" t="s">
        <v>425</v>
      </c>
      <c r="L2038" s="53">
        <v>2</v>
      </c>
      <c r="M2038" s="53">
        <v>2194</v>
      </c>
      <c r="N2038" s="37">
        <v>2049</v>
      </c>
      <c r="O2038" s="37"/>
      <c r="P2038" s="55" t="s">
        <v>424</v>
      </c>
      <c r="Q2038" s="53">
        <v>2</v>
      </c>
      <c r="R2038" s="62"/>
      <c r="S2038" s="53">
        <v>3</v>
      </c>
    </row>
    <row r="2039" spans="1:19" ht="15.75" x14ac:dyDescent="0.25">
      <c r="A2039">
        <v>0</v>
      </c>
      <c r="B2039" t="s">
        <v>609</v>
      </c>
      <c r="C2039" t="b">
        <f t="shared" si="39"/>
        <v>1</v>
      </c>
      <c r="D2039" s="53">
        <v>233037</v>
      </c>
      <c r="E2039" s="55" t="s">
        <v>609</v>
      </c>
      <c r="F2039" s="55" t="s">
        <v>364</v>
      </c>
      <c r="G2039" s="53">
        <v>1</v>
      </c>
      <c r="H2039" s="53">
        <v>2</v>
      </c>
      <c r="I2039" s="53">
        <v>2</v>
      </c>
      <c r="J2039" s="53">
        <v>1</v>
      </c>
      <c r="K2039" s="36" t="s">
        <v>425</v>
      </c>
      <c r="L2039" s="53">
        <v>1</v>
      </c>
      <c r="M2039" s="53">
        <v>924</v>
      </c>
      <c r="N2039" s="37">
        <v>756</v>
      </c>
      <c r="O2039" s="37"/>
      <c r="P2039" s="55" t="s">
        <v>424</v>
      </c>
      <c r="Q2039" s="53">
        <v>2</v>
      </c>
      <c r="R2039" s="62"/>
      <c r="S2039" s="53">
        <v>3</v>
      </c>
    </row>
    <row r="2040" spans="1:19" x14ac:dyDescent="0.2">
      <c r="A2040">
        <v>0</v>
      </c>
      <c r="D2040">
        <v>227429</v>
      </c>
      <c r="E2040" t="s">
        <v>2919</v>
      </c>
      <c r="F2040" s="42" t="s">
        <v>366</v>
      </c>
      <c r="G2040" s="40"/>
      <c r="K2040" s="42" t="s">
        <v>3349</v>
      </c>
      <c r="N2040" s="37">
        <v>227</v>
      </c>
    </row>
    <row r="2041" spans="1:19" x14ac:dyDescent="0.2">
      <c r="A2041">
        <v>0</v>
      </c>
      <c r="D2041">
        <v>194392</v>
      </c>
      <c r="E2041" t="s">
        <v>2528</v>
      </c>
      <c r="F2041" s="42" t="s">
        <v>357</v>
      </c>
      <c r="G2041" s="40"/>
      <c r="K2041" s="42" t="s">
        <v>3349</v>
      </c>
      <c r="N2041" s="37">
        <v>974</v>
      </c>
    </row>
    <row r="2042" spans="1:19" ht="15.75" x14ac:dyDescent="0.25">
      <c r="A2042">
        <v>0</v>
      </c>
      <c r="D2042">
        <v>204990</v>
      </c>
      <c r="E2042" t="s">
        <v>2672</v>
      </c>
      <c r="F2042" s="42" t="s">
        <v>383</v>
      </c>
      <c r="G2042" s="40"/>
      <c r="K2042" s="59" t="s">
        <v>3363</v>
      </c>
      <c r="N2042" s="37">
        <v>98</v>
      </c>
    </row>
    <row r="2043" spans="1:19" ht="15.75" x14ac:dyDescent="0.25">
      <c r="A2043">
        <v>0</v>
      </c>
      <c r="B2043" t="s">
        <v>1112</v>
      </c>
      <c r="C2043" t="b">
        <f>+B2043=E2043</f>
        <v>1</v>
      </c>
      <c r="D2043" s="53">
        <v>176239</v>
      </c>
      <c r="E2043" s="55" t="s">
        <v>1112</v>
      </c>
      <c r="F2043" s="55" t="s">
        <v>362</v>
      </c>
      <c r="G2043" s="53">
        <v>1</v>
      </c>
      <c r="H2043" s="53">
        <v>2</v>
      </c>
      <c r="I2043" s="53">
        <v>2</v>
      </c>
      <c r="J2043" s="53">
        <v>2</v>
      </c>
      <c r="K2043" s="55" t="s">
        <v>425</v>
      </c>
      <c r="L2043" s="53">
        <v>2</v>
      </c>
      <c r="M2043" s="61">
        <v>4590</v>
      </c>
      <c r="N2043" s="37">
        <v>4100</v>
      </c>
      <c r="O2043" s="37"/>
      <c r="P2043" s="55" t="s">
        <v>424</v>
      </c>
      <c r="Q2043" s="53">
        <v>1</v>
      </c>
      <c r="R2043" s="53">
        <v>900</v>
      </c>
      <c r="S2043" s="53">
        <v>1</v>
      </c>
    </row>
    <row r="2044" spans="1:19" x14ac:dyDescent="0.2">
      <c r="A2044">
        <v>0</v>
      </c>
      <c r="D2044">
        <v>214883</v>
      </c>
      <c r="E2044" t="s">
        <v>2780</v>
      </c>
      <c r="F2044" s="42" t="s">
        <v>379</v>
      </c>
      <c r="G2044" s="40"/>
      <c r="K2044" s="42" t="s">
        <v>3349</v>
      </c>
      <c r="N2044" s="37">
        <v>923</v>
      </c>
    </row>
    <row r="2045" spans="1:19" ht="15.75" x14ac:dyDescent="0.25">
      <c r="A2045">
        <v>0</v>
      </c>
      <c r="B2045" t="s">
        <v>725</v>
      </c>
      <c r="C2045" t="b">
        <f>+B2045=E2045</f>
        <v>1</v>
      </c>
      <c r="D2045" s="53">
        <v>221643</v>
      </c>
      <c r="E2045" s="55" t="s">
        <v>725</v>
      </c>
      <c r="F2045" s="55" t="s">
        <v>388</v>
      </c>
      <c r="G2045" s="53">
        <v>1</v>
      </c>
      <c r="H2045" s="53">
        <v>2</v>
      </c>
      <c r="I2045" s="53">
        <v>2</v>
      </c>
      <c r="J2045" s="53">
        <v>7</v>
      </c>
      <c r="K2045" s="55" t="s">
        <v>425</v>
      </c>
      <c r="L2045" s="53">
        <v>7</v>
      </c>
      <c r="M2045" s="53">
        <v>7567</v>
      </c>
      <c r="N2045" s="37">
        <v>7055</v>
      </c>
      <c r="O2045" s="37"/>
      <c r="P2045" s="55" t="s">
        <v>424</v>
      </c>
      <c r="Q2045" s="53">
        <v>2</v>
      </c>
      <c r="R2045" s="62"/>
      <c r="S2045" s="53">
        <v>3</v>
      </c>
    </row>
    <row r="2046" spans="1:19" ht="15.75" x14ac:dyDescent="0.25">
      <c r="A2046">
        <v>0</v>
      </c>
      <c r="B2046" t="s">
        <v>578</v>
      </c>
      <c r="C2046" t="b">
        <f>+B2046=E2046</f>
        <v>1</v>
      </c>
      <c r="D2046" s="53">
        <v>236258</v>
      </c>
      <c r="E2046" s="55" t="s">
        <v>578</v>
      </c>
      <c r="F2046" s="55" t="s">
        <v>394</v>
      </c>
      <c r="G2046" s="53">
        <v>1</v>
      </c>
      <c r="H2046" s="53">
        <v>2</v>
      </c>
      <c r="I2046" s="53">
        <v>2</v>
      </c>
      <c r="J2046" s="53">
        <v>12</v>
      </c>
      <c r="K2046" s="55" t="s">
        <v>425</v>
      </c>
      <c r="L2046" s="53">
        <v>12</v>
      </c>
      <c r="M2046" s="53">
        <v>2244</v>
      </c>
      <c r="N2046" s="37">
        <v>1822</v>
      </c>
      <c r="O2046" s="37"/>
      <c r="P2046" s="55" t="s">
        <v>424</v>
      </c>
      <c r="Q2046" s="53">
        <v>2</v>
      </c>
      <c r="R2046" s="62"/>
      <c r="S2046" s="53">
        <v>3</v>
      </c>
    </row>
    <row r="2047" spans="1:19" x14ac:dyDescent="0.2">
      <c r="A2047">
        <v>0</v>
      </c>
      <c r="D2047">
        <v>214971</v>
      </c>
      <c r="E2047" t="s">
        <v>2781</v>
      </c>
      <c r="F2047" s="42" t="s">
        <v>379</v>
      </c>
      <c r="G2047" s="40"/>
      <c r="K2047" s="42" t="s">
        <v>3366</v>
      </c>
      <c r="N2047" s="37">
        <v>294</v>
      </c>
    </row>
    <row r="2048" spans="1:19" x14ac:dyDescent="0.2">
      <c r="A2048">
        <v>0</v>
      </c>
      <c r="D2048">
        <v>215053</v>
      </c>
      <c r="E2048" t="s">
        <v>2782</v>
      </c>
      <c r="F2048" s="42" t="s">
        <v>379</v>
      </c>
      <c r="G2048" s="40"/>
      <c r="K2048" s="42" t="s">
        <v>3366</v>
      </c>
      <c r="N2048" s="37">
        <v>214</v>
      </c>
    </row>
    <row r="2049" spans="1:19" x14ac:dyDescent="0.2">
      <c r="A2049">
        <v>0</v>
      </c>
      <c r="D2049">
        <v>442356</v>
      </c>
      <c r="E2049" t="s">
        <v>3140</v>
      </c>
      <c r="F2049" s="42" t="s">
        <v>379</v>
      </c>
      <c r="G2049" s="40"/>
      <c r="K2049" s="42" t="s">
        <v>3361</v>
      </c>
      <c r="N2049" s="37">
        <v>877</v>
      </c>
    </row>
    <row r="2050" spans="1:19" ht="15.75" x14ac:dyDescent="0.25">
      <c r="A2050">
        <v>0</v>
      </c>
      <c r="B2050" t="s">
        <v>59</v>
      </c>
      <c r="C2050" t="b">
        <f t="shared" ref="C2050:C2073" si="40">+B2050=E2050</f>
        <v>1</v>
      </c>
      <c r="D2050" s="53">
        <v>366252</v>
      </c>
      <c r="E2050" s="55" t="s">
        <v>59</v>
      </c>
      <c r="F2050" s="55" t="s">
        <v>379</v>
      </c>
      <c r="G2050" s="53">
        <v>1</v>
      </c>
      <c r="H2050" s="53">
        <v>2</v>
      </c>
      <c r="I2050" s="53">
        <v>2</v>
      </c>
      <c r="J2050" s="53">
        <v>23</v>
      </c>
      <c r="K2050" s="55" t="s">
        <v>515</v>
      </c>
      <c r="L2050" s="53">
        <v>23</v>
      </c>
      <c r="M2050" s="53">
        <v>5661</v>
      </c>
      <c r="N2050" s="37">
        <v>5139</v>
      </c>
      <c r="O2050" s="62"/>
      <c r="P2050" s="55" t="s">
        <v>424</v>
      </c>
      <c r="Q2050" s="53">
        <v>1</v>
      </c>
      <c r="R2050" s="53">
        <v>1725</v>
      </c>
      <c r="S2050" s="53">
        <v>2</v>
      </c>
    </row>
    <row r="2051" spans="1:19" ht="15.75" x14ac:dyDescent="0.25">
      <c r="A2051">
        <v>0</v>
      </c>
      <c r="B2051" t="s">
        <v>487</v>
      </c>
      <c r="C2051" t="b">
        <f t="shared" si="40"/>
        <v>1</v>
      </c>
      <c r="D2051" s="53">
        <v>414911</v>
      </c>
      <c r="E2051" s="55" t="s">
        <v>487</v>
      </c>
      <c r="F2051" s="55" t="s">
        <v>379</v>
      </c>
      <c r="G2051" s="53">
        <v>1</v>
      </c>
      <c r="H2051" s="53">
        <v>2</v>
      </c>
      <c r="I2051" s="53">
        <v>2</v>
      </c>
      <c r="J2051" s="53">
        <v>2</v>
      </c>
      <c r="K2051" s="55" t="s">
        <v>425</v>
      </c>
      <c r="L2051" s="53">
        <v>2</v>
      </c>
      <c r="M2051" s="53">
        <v>1241</v>
      </c>
      <c r="N2051" s="37">
        <v>1495</v>
      </c>
      <c r="O2051" s="37"/>
      <c r="P2051" s="55" t="s">
        <v>424</v>
      </c>
      <c r="Q2051" s="53">
        <v>2</v>
      </c>
      <c r="R2051" s="62"/>
      <c r="S2051" s="53">
        <v>3</v>
      </c>
    </row>
    <row r="2052" spans="1:19" ht="15.75" x14ac:dyDescent="0.25">
      <c r="A2052">
        <v>0</v>
      </c>
      <c r="B2052" t="s">
        <v>3438</v>
      </c>
      <c r="C2052" t="b">
        <f t="shared" si="40"/>
        <v>1</v>
      </c>
      <c r="D2052" s="53">
        <v>214616</v>
      </c>
      <c r="E2052" s="56" t="str">
        <f>+B2052</f>
        <v>Pennsylvania State University-College of Medicine</v>
      </c>
      <c r="F2052" s="55" t="s">
        <v>379</v>
      </c>
      <c r="G2052" s="53">
        <v>1</v>
      </c>
      <c r="H2052" s="53">
        <v>-2</v>
      </c>
      <c r="I2052" s="53">
        <v>1</v>
      </c>
      <c r="J2052" s="53">
        <v>25</v>
      </c>
      <c r="K2052" s="55" t="s">
        <v>471</v>
      </c>
      <c r="L2052" s="53">
        <v>25</v>
      </c>
      <c r="M2052" s="53">
        <v>774</v>
      </c>
      <c r="N2052" s="37">
        <v>773</v>
      </c>
      <c r="O2052" s="53">
        <v>1</v>
      </c>
      <c r="P2052" s="55" t="s">
        <v>424</v>
      </c>
      <c r="Q2052" s="53">
        <v>2</v>
      </c>
      <c r="R2052" s="62"/>
      <c r="S2052" s="53">
        <v>3</v>
      </c>
    </row>
    <row r="2053" spans="1:19" ht="15.75" x14ac:dyDescent="0.25">
      <c r="A2053">
        <v>0</v>
      </c>
      <c r="B2053" t="s">
        <v>169</v>
      </c>
      <c r="C2053" t="b">
        <f t="shared" si="40"/>
        <v>1</v>
      </c>
      <c r="D2053" s="53">
        <v>214777</v>
      </c>
      <c r="E2053" s="55" t="s">
        <v>169</v>
      </c>
      <c r="F2053" s="55" t="s">
        <v>379</v>
      </c>
      <c r="G2053" s="53">
        <v>1</v>
      </c>
      <c r="H2053" s="53">
        <v>1</v>
      </c>
      <c r="I2053" s="53">
        <v>2</v>
      </c>
      <c r="J2053" s="53">
        <v>15</v>
      </c>
      <c r="K2053" s="55" t="s">
        <v>529</v>
      </c>
      <c r="L2053" s="53">
        <v>15</v>
      </c>
      <c r="M2053" s="53">
        <v>43815</v>
      </c>
      <c r="N2053" s="37">
        <v>45406</v>
      </c>
      <c r="O2053" s="61">
        <v>1</v>
      </c>
      <c r="P2053" s="55" t="s">
        <v>424</v>
      </c>
      <c r="Q2053" s="53">
        <v>1</v>
      </c>
      <c r="R2053" s="53">
        <v>13642</v>
      </c>
      <c r="S2053" s="53">
        <v>2</v>
      </c>
    </row>
    <row r="2054" spans="1:19" ht="15.75" x14ac:dyDescent="0.25">
      <c r="A2054">
        <v>0</v>
      </c>
      <c r="B2054" t="s">
        <v>784</v>
      </c>
      <c r="C2054" t="b">
        <f t="shared" si="40"/>
        <v>1</v>
      </c>
      <c r="D2054" s="53">
        <v>214801</v>
      </c>
      <c r="E2054" s="55" t="s">
        <v>784</v>
      </c>
      <c r="F2054" s="55" t="s">
        <v>379</v>
      </c>
      <c r="G2054" s="53">
        <v>1</v>
      </c>
      <c r="H2054" s="53">
        <v>-2</v>
      </c>
      <c r="I2054" s="53">
        <v>2</v>
      </c>
      <c r="J2054" s="53">
        <v>21</v>
      </c>
      <c r="K2054" s="55" t="s">
        <v>453</v>
      </c>
      <c r="L2054" s="53">
        <v>21</v>
      </c>
      <c r="M2054" s="53">
        <v>3020</v>
      </c>
      <c r="N2054" s="37">
        <v>3213</v>
      </c>
      <c r="O2054" s="37"/>
      <c r="P2054" s="55" t="s">
        <v>424</v>
      </c>
      <c r="Q2054" s="53">
        <v>2</v>
      </c>
      <c r="R2054" s="62"/>
      <c r="S2054" s="53">
        <v>3</v>
      </c>
    </row>
    <row r="2055" spans="1:19" ht="15.75" x14ac:dyDescent="0.25">
      <c r="A2055">
        <v>0</v>
      </c>
      <c r="B2055" t="s">
        <v>792</v>
      </c>
      <c r="C2055" t="b">
        <f t="shared" si="40"/>
        <v>1</v>
      </c>
      <c r="D2055" s="53">
        <v>214689</v>
      </c>
      <c r="E2055" s="55" t="s">
        <v>792</v>
      </c>
      <c r="F2055" s="55" t="s">
        <v>379</v>
      </c>
      <c r="G2055" s="53">
        <v>1</v>
      </c>
      <c r="H2055" s="53">
        <v>-2</v>
      </c>
      <c r="I2055" s="53">
        <v>2</v>
      </c>
      <c r="J2055" s="53">
        <v>22</v>
      </c>
      <c r="K2055" s="36" t="s">
        <v>437</v>
      </c>
      <c r="L2055" s="53">
        <v>22</v>
      </c>
      <c r="M2055" s="53">
        <v>3974</v>
      </c>
      <c r="N2055" s="37">
        <v>3732</v>
      </c>
      <c r="O2055" s="61">
        <v>1</v>
      </c>
      <c r="P2055" s="55" t="s">
        <v>424</v>
      </c>
      <c r="Q2055" s="53">
        <v>1</v>
      </c>
      <c r="R2055" s="53">
        <v>901</v>
      </c>
      <c r="S2055" s="53">
        <v>2</v>
      </c>
    </row>
    <row r="2056" spans="1:19" ht="15.75" x14ac:dyDescent="0.25">
      <c r="A2056">
        <v>0</v>
      </c>
      <c r="B2056" t="s">
        <v>791</v>
      </c>
      <c r="C2056" t="b">
        <f t="shared" si="40"/>
        <v>1</v>
      </c>
      <c r="D2056" s="53">
        <v>214698</v>
      </c>
      <c r="E2056" s="55" t="s">
        <v>791</v>
      </c>
      <c r="F2056" s="55" t="s">
        <v>379</v>
      </c>
      <c r="G2056" s="53">
        <v>1</v>
      </c>
      <c r="H2056" s="53">
        <v>-2</v>
      </c>
      <c r="I2056" s="53">
        <v>2</v>
      </c>
      <c r="J2056" s="53">
        <v>21</v>
      </c>
      <c r="K2056" s="55" t="s">
        <v>453</v>
      </c>
      <c r="L2056" s="53">
        <v>21</v>
      </c>
      <c r="M2056" s="53">
        <v>762</v>
      </c>
      <c r="N2056" s="37">
        <v>657</v>
      </c>
      <c r="O2056" s="37"/>
      <c r="P2056" s="55" t="s">
        <v>424</v>
      </c>
      <c r="Q2056" s="53">
        <v>1</v>
      </c>
      <c r="R2056" s="53">
        <v>212</v>
      </c>
      <c r="S2056" s="53">
        <v>2</v>
      </c>
    </row>
    <row r="2057" spans="1:19" ht="15.75" x14ac:dyDescent="0.25">
      <c r="A2057">
        <v>0</v>
      </c>
      <c r="B2057" t="s">
        <v>790</v>
      </c>
      <c r="C2057" t="b">
        <f t="shared" si="40"/>
        <v>1</v>
      </c>
      <c r="D2057" s="53">
        <v>214704</v>
      </c>
      <c r="E2057" s="55" t="s">
        <v>790</v>
      </c>
      <c r="F2057" s="55" t="s">
        <v>379</v>
      </c>
      <c r="G2057" s="53">
        <v>1</v>
      </c>
      <c r="H2057" s="53">
        <v>-2</v>
      </c>
      <c r="I2057" s="53">
        <v>2</v>
      </c>
      <c r="J2057" s="53">
        <v>22</v>
      </c>
      <c r="K2057" s="55" t="s">
        <v>437</v>
      </c>
      <c r="L2057" s="53">
        <v>22</v>
      </c>
      <c r="M2057" s="53">
        <v>2523</v>
      </c>
      <c r="N2057" s="37">
        <v>2534</v>
      </c>
      <c r="O2057" s="53">
        <v>1</v>
      </c>
      <c r="P2057" s="55" t="s">
        <v>424</v>
      </c>
      <c r="Q2057" s="53">
        <v>1</v>
      </c>
      <c r="R2057" s="53">
        <v>805</v>
      </c>
      <c r="S2057" s="53">
        <v>2</v>
      </c>
    </row>
    <row r="2058" spans="1:19" ht="15.75" x14ac:dyDescent="0.25">
      <c r="A2058">
        <v>0</v>
      </c>
      <c r="B2058" t="s">
        <v>3439</v>
      </c>
      <c r="C2058" t="b">
        <f t="shared" si="40"/>
        <v>1</v>
      </c>
      <c r="D2058" s="53">
        <v>214731</v>
      </c>
      <c r="E2058" s="56" t="str">
        <f>+B2058</f>
        <v>Pennsylvania State University-Penn State Brandywine</v>
      </c>
      <c r="F2058" s="55" t="s">
        <v>379</v>
      </c>
      <c r="G2058" s="53">
        <v>1</v>
      </c>
      <c r="H2058" s="53">
        <v>-2</v>
      </c>
      <c r="I2058" s="53">
        <v>2</v>
      </c>
      <c r="J2058" s="53">
        <v>22</v>
      </c>
      <c r="K2058" s="55" t="s">
        <v>437</v>
      </c>
      <c r="L2058" s="53">
        <v>22</v>
      </c>
      <c r="M2058" s="53">
        <v>1455</v>
      </c>
      <c r="N2058" s="37">
        <v>1349</v>
      </c>
      <c r="O2058" s="37"/>
      <c r="P2058" s="55" t="s">
        <v>424</v>
      </c>
      <c r="Q2058" s="53">
        <v>2</v>
      </c>
      <c r="R2058" s="62"/>
      <c r="S2058" s="53">
        <v>3</v>
      </c>
    </row>
    <row r="2059" spans="1:19" ht="15.75" x14ac:dyDescent="0.25">
      <c r="A2059">
        <v>0</v>
      </c>
      <c r="B2059" t="s">
        <v>788</v>
      </c>
      <c r="C2059" t="b">
        <f t="shared" si="40"/>
        <v>1</v>
      </c>
      <c r="D2059" s="53">
        <v>214740</v>
      </c>
      <c r="E2059" s="55" t="s">
        <v>788</v>
      </c>
      <c r="F2059" s="55" t="s">
        <v>379</v>
      </c>
      <c r="G2059" s="53">
        <v>1</v>
      </c>
      <c r="H2059" s="53">
        <v>-2</v>
      </c>
      <c r="I2059" s="53">
        <v>2</v>
      </c>
      <c r="J2059" s="53">
        <v>23</v>
      </c>
      <c r="K2059" s="55" t="s">
        <v>515</v>
      </c>
      <c r="L2059" s="53">
        <v>23</v>
      </c>
      <c r="M2059" s="53">
        <v>787</v>
      </c>
      <c r="N2059" s="37">
        <v>616</v>
      </c>
      <c r="O2059" s="37"/>
      <c r="P2059" s="55" t="s">
        <v>424</v>
      </c>
      <c r="Q2059" s="53">
        <v>2</v>
      </c>
      <c r="R2059" s="62"/>
      <c r="S2059" s="53">
        <v>3</v>
      </c>
    </row>
    <row r="2060" spans="1:19" ht="15.75" x14ac:dyDescent="0.25">
      <c r="A2060">
        <v>0</v>
      </c>
      <c r="B2060" t="s">
        <v>799</v>
      </c>
      <c r="C2060" t="b">
        <f t="shared" si="40"/>
        <v>1</v>
      </c>
      <c r="D2060" s="53">
        <v>214591</v>
      </c>
      <c r="E2060" s="55" t="s">
        <v>799</v>
      </c>
      <c r="F2060" s="55" t="s">
        <v>379</v>
      </c>
      <c r="G2060" s="53">
        <v>1</v>
      </c>
      <c r="H2060" s="53">
        <v>-2</v>
      </c>
      <c r="I2060" s="53">
        <v>2</v>
      </c>
      <c r="J2060" s="53">
        <v>20</v>
      </c>
      <c r="K2060" s="55" t="s">
        <v>449</v>
      </c>
      <c r="L2060" s="53">
        <v>20</v>
      </c>
      <c r="M2060" s="53">
        <v>4104</v>
      </c>
      <c r="N2060" s="37">
        <v>3849</v>
      </c>
      <c r="O2060" s="53">
        <v>1</v>
      </c>
      <c r="P2060" s="55" t="s">
        <v>424</v>
      </c>
      <c r="Q2060" s="53">
        <v>1</v>
      </c>
      <c r="R2060" s="53">
        <v>1642</v>
      </c>
      <c r="S2060" s="53">
        <v>2</v>
      </c>
    </row>
    <row r="2061" spans="1:19" ht="15.75" x14ac:dyDescent="0.25">
      <c r="A2061">
        <v>0</v>
      </c>
      <c r="B2061" t="s">
        <v>3440</v>
      </c>
      <c r="C2061" t="b">
        <f t="shared" si="40"/>
        <v>1</v>
      </c>
      <c r="D2061" s="53">
        <v>214759</v>
      </c>
      <c r="E2061" s="56" t="str">
        <f>+B2061</f>
        <v>Pennsylvania State University-Penn State Fayette- Eberly</v>
      </c>
      <c r="F2061" s="55" t="s">
        <v>379</v>
      </c>
      <c r="G2061" s="53">
        <v>1</v>
      </c>
      <c r="H2061" s="53">
        <v>-2</v>
      </c>
      <c r="I2061" s="53">
        <v>2</v>
      </c>
      <c r="J2061" s="53">
        <v>23</v>
      </c>
      <c r="K2061" s="55" t="s">
        <v>515</v>
      </c>
      <c r="L2061" s="53">
        <v>23</v>
      </c>
      <c r="M2061" s="53">
        <v>880</v>
      </c>
      <c r="N2061" s="37">
        <v>731</v>
      </c>
      <c r="O2061" s="53">
        <v>1</v>
      </c>
      <c r="P2061" s="55" t="s">
        <v>424</v>
      </c>
      <c r="Q2061" s="53">
        <v>2</v>
      </c>
      <c r="R2061" s="62"/>
      <c r="S2061" s="53">
        <v>3</v>
      </c>
    </row>
    <row r="2062" spans="1:19" ht="15.75" x14ac:dyDescent="0.25">
      <c r="A2062">
        <v>0</v>
      </c>
      <c r="B2062" t="s">
        <v>798</v>
      </c>
      <c r="C2062" t="b">
        <f t="shared" si="40"/>
        <v>1</v>
      </c>
      <c r="D2062" s="53">
        <v>214607</v>
      </c>
      <c r="E2062" s="55" t="s">
        <v>798</v>
      </c>
      <c r="F2062" s="55" t="s">
        <v>379</v>
      </c>
      <c r="G2062" s="53">
        <v>1</v>
      </c>
      <c r="H2062" s="53">
        <v>-2</v>
      </c>
      <c r="I2062" s="53">
        <v>2</v>
      </c>
      <c r="J2062" s="53">
        <v>18</v>
      </c>
      <c r="K2062" s="55" t="s">
        <v>474</v>
      </c>
      <c r="L2062" s="53">
        <v>18</v>
      </c>
      <c r="M2062" s="53">
        <v>314</v>
      </c>
      <c r="N2062" s="37">
        <v>209</v>
      </c>
      <c r="O2062" s="61">
        <v>1</v>
      </c>
      <c r="P2062" s="55" t="s">
        <v>424</v>
      </c>
      <c r="Q2062" s="53">
        <v>2</v>
      </c>
      <c r="R2062" s="62"/>
      <c r="S2062" s="53">
        <v>3</v>
      </c>
    </row>
    <row r="2063" spans="1:19" ht="15.75" x14ac:dyDescent="0.25">
      <c r="A2063">
        <v>0</v>
      </c>
      <c r="B2063" t="s">
        <v>786</v>
      </c>
      <c r="C2063" t="b">
        <f t="shared" si="40"/>
        <v>1</v>
      </c>
      <c r="D2063" s="53">
        <v>214786</v>
      </c>
      <c r="E2063" s="55" t="s">
        <v>786</v>
      </c>
      <c r="F2063" s="55" t="s">
        <v>379</v>
      </c>
      <c r="G2063" s="53">
        <v>1</v>
      </c>
      <c r="H2063" s="53">
        <v>-2</v>
      </c>
      <c r="I2063" s="53">
        <v>2</v>
      </c>
      <c r="J2063" s="53">
        <v>21</v>
      </c>
      <c r="K2063" s="55" t="s">
        <v>453</v>
      </c>
      <c r="L2063" s="53">
        <v>21</v>
      </c>
      <c r="M2063" s="53">
        <v>694</v>
      </c>
      <c r="N2063" s="37">
        <v>587</v>
      </c>
      <c r="O2063" s="53">
        <v>1</v>
      </c>
      <c r="P2063" s="55" t="s">
        <v>424</v>
      </c>
      <c r="Q2063" s="53">
        <v>1</v>
      </c>
      <c r="R2063" s="53">
        <v>210</v>
      </c>
      <c r="S2063" s="53">
        <v>2</v>
      </c>
    </row>
    <row r="2064" spans="1:19" ht="15.75" x14ac:dyDescent="0.25">
      <c r="A2064">
        <v>0</v>
      </c>
      <c r="B2064" t="s">
        <v>789</v>
      </c>
      <c r="C2064" t="b">
        <f t="shared" si="40"/>
        <v>1</v>
      </c>
      <c r="D2064" s="53">
        <v>214713</v>
      </c>
      <c r="E2064" s="55" t="s">
        <v>789</v>
      </c>
      <c r="F2064" s="55" t="s">
        <v>379</v>
      </c>
      <c r="G2064" s="53">
        <v>1</v>
      </c>
      <c r="H2064" s="53">
        <v>-2</v>
      </c>
      <c r="I2064" s="53">
        <v>2</v>
      </c>
      <c r="J2064" s="53">
        <v>18</v>
      </c>
      <c r="K2064" s="36" t="s">
        <v>474</v>
      </c>
      <c r="L2064" s="53">
        <v>18</v>
      </c>
      <c r="M2064" s="53">
        <v>3201</v>
      </c>
      <c r="N2064" s="37">
        <v>3750</v>
      </c>
      <c r="O2064" s="53">
        <v>1</v>
      </c>
      <c r="P2064" s="55" t="s">
        <v>424</v>
      </c>
      <c r="Q2064" s="53">
        <v>1</v>
      </c>
      <c r="R2064" s="53">
        <v>427</v>
      </c>
      <c r="S2064" s="53">
        <v>2</v>
      </c>
    </row>
    <row r="2065" spans="1:19" ht="15.75" x14ac:dyDescent="0.25">
      <c r="A2065">
        <v>0</v>
      </c>
      <c r="B2065" t="s">
        <v>787</v>
      </c>
      <c r="C2065" t="b">
        <f t="shared" si="40"/>
        <v>1</v>
      </c>
      <c r="D2065" s="53">
        <v>214768</v>
      </c>
      <c r="E2065" s="55" t="s">
        <v>787</v>
      </c>
      <c r="F2065" s="55" t="s">
        <v>379</v>
      </c>
      <c r="G2065" s="53">
        <v>1</v>
      </c>
      <c r="H2065" s="53">
        <v>-2</v>
      </c>
      <c r="I2065" s="53">
        <v>2</v>
      </c>
      <c r="J2065" s="53">
        <v>21</v>
      </c>
      <c r="K2065" s="55" t="s">
        <v>453</v>
      </c>
      <c r="L2065" s="53">
        <v>21</v>
      </c>
      <c r="M2065" s="53">
        <v>1256</v>
      </c>
      <c r="N2065" s="37">
        <v>909</v>
      </c>
      <c r="O2065" s="37"/>
      <c r="P2065" s="55" t="s">
        <v>424</v>
      </c>
      <c r="Q2065" s="53">
        <v>1</v>
      </c>
      <c r="R2065" s="53">
        <v>456</v>
      </c>
      <c r="S2065" s="53">
        <v>2</v>
      </c>
    </row>
    <row r="2066" spans="1:19" ht="15.75" x14ac:dyDescent="0.25">
      <c r="A2066">
        <v>0</v>
      </c>
      <c r="B2066" t="s">
        <v>793</v>
      </c>
      <c r="C2066" t="b">
        <f t="shared" si="40"/>
        <v>1</v>
      </c>
      <c r="D2066" s="53">
        <v>214670</v>
      </c>
      <c r="E2066" s="55" t="s">
        <v>793</v>
      </c>
      <c r="F2066" s="55" t="s">
        <v>379</v>
      </c>
      <c r="G2066" s="53">
        <v>1</v>
      </c>
      <c r="H2066" s="53">
        <v>-2</v>
      </c>
      <c r="I2066" s="53">
        <v>2</v>
      </c>
      <c r="J2066" s="53">
        <v>22</v>
      </c>
      <c r="K2066" s="55" t="s">
        <v>437</v>
      </c>
      <c r="L2066" s="53">
        <v>22</v>
      </c>
      <c r="M2066" s="53">
        <v>778</v>
      </c>
      <c r="N2066" s="37">
        <v>801</v>
      </c>
      <c r="O2066" s="37"/>
      <c r="P2066" s="55" t="s">
        <v>424</v>
      </c>
      <c r="Q2066" s="53">
        <v>2</v>
      </c>
      <c r="R2066" s="62"/>
      <c r="S2066" s="53">
        <v>3</v>
      </c>
    </row>
    <row r="2067" spans="1:19" ht="15.75" x14ac:dyDescent="0.25">
      <c r="A2067">
        <v>0</v>
      </c>
      <c r="B2067" t="s">
        <v>785</v>
      </c>
      <c r="C2067" t="b">
        <f t="shared" si="40"/>
        <v>1</v>
      </c>
      <c r="D2067" s="53">
        <v>214795</v>
      </c>
      <c r="E2067" s="55" t="s">
        <v>785</v>
      </c>
      <c r="F2067" s="55" t="s">
        <v>379</v>
      </c>
      <c r="G2067" s="53">
        <v>1</v>
      </c>
      <c r="H2067" s="53">
        <v>-2</v>
      </c>
      <c r="I2067" s="53">
        <v>2</v>
      </c>
      <c r="J2067" s="53">
        <v>23</v>
      </c>
      <c r="K2067" s="55" t="s">
        <v>515</v>
      </c>
      <c r="L2067" s="53">
        <v>23</v>
      </c>
      <c r="M2067" s="53">
        <v>1055</v>
      </c>
      <c r="N2067" s="37">
        <v>852</v>
      </c>
      <c r="O2067" s="37"/>
      <c r="P2067" s="55" t="s">
        <v>424</v>
      </c>
      <c r="Q2067" s="53">
        <v>1</v>
      </c>
      <c r="R2067" s="53">
        <v>438</v>
      </c>
      <c r="S2067" s="53">
        <v>2</v>
      </c>
    </row>
    <row r="2068" spans="1:19" ht="15.75" x14ac:dyDescent="0.25">
      <c r="A2068">
        <v>0</v>
      </c>
      <c r="B2068" t="s">
        <v>797</v>
      </c>
      <c r="C2068" t="b">
        <f t="shared" si="40"/>
        <v>1</v>
      </c>
      <c r="D2068" s="53">
        <v>214625</v>
      </c>
      <c r="E2068" s="55" t="s">
        <v>797</v>
      </c>
      <c r="F2068" s="55" t="s">
        <v>379</v>
      </c>
      <c r="G2068" s="53">
        <v>1</v>
      </c>
      <c r="H2068" s="53">
        <v>-2</v>
      </c>
      <c r="I2068" s="53">
        <v>2</v>
      </c>
      <c r="J2068" s="53">
        <v>22</v>
      </c>
      <c r="K2068" s="55" t="s">
        <v>437</v>
      </c>
      <c r="L2068" s="53">
        <v>22</v>
      </c>
      <c r="M2068" s="53">
        <v>729</v>
      </c>
      <c r="N2068" s="37">
        <v>587</v>
      </c>
      <c r="O2068" s="61">
        <v>1</v>
      </c>
      <c r="P2068" s="55" t="s">
        <v>424</v>
      </c>
      <c r="Q2068" s="53">
        <v>2</v>
      </c>
      <c r="R2068" s="62"/>
      <c r="S2068" s="53">
        <v>3</v>
      </c>
    </row>
    <row r="2069" spans="1:19" ht="15.75" x14ac:dyDescent="0.25">
      <c r="A2069">
        <v>0</v>
      </c>
      <c r="B2069" t="s">
        <v>783</v>
      </c>
      <c r="C2069" t="b">
        <f t="shared" si="40"/>
        <v>1</v>
      </c>
      <c r="D2069" s="53">
        <v>214810</v>
      </c>
      <c r="E2069" s="55" t="s">
        <v>783</v>
      </c>
      <c r="F2069" s="55" t="s">
        <v>379</v>
      </c>
      <c r="G2069" s="53">
        <v>1</v>
      </c>
      <c r="H2069" s="53">
        <v>-2</v>
      </c>
      <c r="I2069" s="53">
        <v>2</v>
      </c>
      <c r="J2069" s="53">
        <v>22</v>
      </c>
      <c r="K2069" s="55" t="s">
        <v>437</v>
      </c>
      <c r="L2069" s="53">
        <v>22</v>
      </c>
      <c r="M2069" s="53">
        <v>929</v>
      </c>
      <c r="N2069" s="37">
        <v>730</v>
      </c>
      <c r="O2069" s="37"/>
      <c r="P2069" s="55" t="s">
        <v>424</v>
      </c>
      <c r="Q2069" s="53">
        <v>1</v>
      </c>
      <c r="R2069" s="53">
        <v>314</v>
      </c>
      <c r="S2069" s="53">
        <v>2</v>
      </c>
    </row>
    <row r="2070" spans="1:19" ht="15.75" x14ac:dyDescent="0.25">
      <c r="A2070">
        <v>0</v>
      </c>
      <c r="B2070" t="s">
        <v>796</v>
      </c>
      <c r="C2070" t="b">
        <f t="shared" si="40"/>
        <v>1</v>
      </c>
      <c r="D2070" s="53">
        <v>214634</v>
      </c>
      <c r="E2070" s="55" t="s">
        <v>796</v>
      </c>
      <c r="F2070" s="55" t="s">
        <v>379</v>
      </c>
      <c r="G2070" s="53">
        <v>1</v>
      </c>
      <c r="H2070" s="53">
        <v>-2</v>
      </c>
      <c r="I2070" s="53">
        <v>2</v>
      </c>
      <c r="J2070" s="53">
        <v>22</v>
      </c>
      <c r="K2070" s="55" t="s">
        <v>437</v>
      </c>
      <c r="L2070" s="53">
        <v>22</v>
      </c>
      <c r="M2070" s="53">
        <v>538</v>
      </c>
      <c r="N2070" s="37">
        <v>417</v>
      </c>
      <c r="O2070" s="37"/>
      <c r="P2070" s="55" t="s">
        <v>424</v>
      </c>
      <c r="Q2070" s="53">
        <v>2</v>
      </c>
      <c r="R2070" s="62"/>
      <c r="S2070" s="53">
        <v>3</v>
      </c>
    </row>
    <row r="2071" spans="1:19" ht="15.75" x14ac:dyDescent="0.25">
      <c r="A2071">
        <v>0</v>
      </c>
      <c r="B2071" t="s">
        <v>795</v>
      </c>
      <c r="C2071" t="b">
        <f t="shared" si="40"/>
        <v>1</v>
      </c>
      <c r="D2071" s="53">
        <v>214643</v>
      </c>
      <c r="E2071" s="55" t="s">
        <v>795</v>
      </c>
      <c r="F2071" s="55" t="s">
        <v>379</v>
      </c>
      <c r="G2071" s="53">
        <v>1</v>
      </c>
      <c r="H2071" s="53">
        <v>-2</v>
      </c>
      <c r="I2071" s="53">
        <v>2</v>
      </c>
      <c r="J2071" s="53">
        <v>22</v>
      </c>
      <c r="K2071" s="55" t="s">
        <v>437</v>
      </c>
      <c r="L2071" s="53">
        <v>22</v>
      </c>
      <c r="M2071" s="53">
        <v>661</v>
      </c>
      <c r="N2071" s="37">
        <v>557</v>
      </c>
      <c r="O2071" s="37"/>
      <c r="P2071" s="55" t="s">
        <v>424</v>
      </c>
      <c r="Q2071" s="53">
        <v>2</v>
      </c>
      <c r="R2071" s="62"/>
      <c r="S2071" s="53">
        <v>3</v>
      </c>
    </row>
    <row r="2072" spans="1:19" ht="15.75" x14ac:dyDescent="0.25">
      <c r="A2072">
        <v>0</v>
      </c>
      <c r="B2072" t="s">
        <v>794</v>
      </c>
      <c r="C2072" t="b">
        <f t="shared" si="40"/>
        <v>1</v>
      </c>
      <c r="D2072" s="53">
        <v>214652</v>
      </c>
      <c r="E2072" s="55" t="s">
        <v>794</v>
      </c>
      <c r="F2072" s="55" t="s">
        <v>379</v>
      </c>
      <c r="G2072" s="53">
        <v>1</v>
      </c>
      <c r="H2072" s="53">
        <v>-2</v>
      </c>
      <c r="I2072" s="53">
        <v>2</v>
      </c>
      <c r="J2072" s="53">
        <v>22</v>
      </c>
      <c r="K2072" s="55" t="s">
        <v>437</v>
      </c>
      <c r="L2072" s="53">
        <v>22</v>
      </c>
      <c r="M2072" s="53">
        <v>1193</v>
      </c>
      <c r="N2072" s="37">
        <v>1038</v>
      </c>
      <c r="O2072" s="37"/>
      <c r="P2072" s="55" t="s">
        <v>424</v>
      </c>
      <c r="Q2072" s="53">
        <v>2</v>
      </c>
      <c r="R2072" s="62"/>
      <c r="S2072" s="53">
        <v>3</v>
      </c>
    </row>
    <row r="2073" spans="1:19" ht="15.75" x14ac:dyDescent="0.25">
      <c r="A2073">
        <v>0</v>
      </c>
      <c r="B2073" t="s">
        <v>782</v>
      </c>
      <c r="C2073" t="b">
        <f t="shared" si="40"/>
        <v>1</v>
      </c>
      <c r="D2073" s="53">
        <v>214829</v>
      </c>
      <c r="E2073" s="55" t="s">
        <v>782</v>
      </c>
      <c r="F2073" s="55" t="s">
        <v>379</v>
      </c>
      <c r="G2073" s="53">
        <v>1</v>
      </c>
      <c r="H2073" s="53">
        <v>-2</v>
      </c>
      <c r="I2073" s="53">
        <v>2</v>
      </c>
      <c r="J2073" s="53">
        <v>22</v>
      </c>
      <c r="K2073" s="55" t="s">
        <v>437</v>
      </c>
      <c r="L2073" s="53">
        <v>22</v>
      </c>
      <c r="M2073" s="53">
        <v>1135</v>
      </c>
      <c r="N2073" s="37">
        <v>964</v>
      </c>
      <c r="O2073" s="53">
        <v>1</v>
      </c>
      <c r="P2073" s="55" t="s">
        <v>424</v>
      </c>
      <c r="Q2073" s="53">
        <v>2</v>
      </c>
      <c r="R2073" s="62"/>
      <c r="S2073" s="53">
        <v>3</v>
      </c>
    </row>
    <row r="2074" spans="1:19" x14ac:dyDescent="0.2">
      <c r="A2074">
        <v>0</v>
      </c>
      <c r="D2074">
        <v>479956</v>
      </c>
      <c r="E2074" t="s">
        <v>3247</v>
      </c>
      <c r="F2074" s="42" t="s">
        <v>379</v>
      </c>
      <c r="G2074" s="40"/>
      <c r="K2074" s="42" t="s">
        <v>3359</v>
      </c>
      <c r="N2074" s="37">
        <v>4632</v>
      </c>
    </row>
    <row r="2075" spans="1:19" ht="15.75" x14ac:dyDescent="0.25">
      <c r="A2075">
        <v>0</v>
      </c>
      <c r="B2075" t="s">
        <v>1455</v>
      </c>
      <c r="C2075" t="b">
        <f>+B2075=E2075</f>
        <v>1</v>
      </c>
      <c r="D2075" s="53">
        <v>136473</v>
      </c>
      <c r="E2075" s="55" t="s">
        <v>1455</v>
      </c>
      <c r="F2075" s="55" t="s">
        <v>390</v>
      </c>
      <c r="G2075" s="53">
        <v>1</v>
      </c>
      <c r="H2075" s="53">
        <v>2</v>
      </c>
      <c r="I2075" s="53">
        <v>2</v>
      </c>
      <c r="J2075" s="53">
        <v>3</v>
      </c>
      <c r="K2075" s="55" t="s">
        <v>425</v>
      </c>
      <c r="L2075" s="53">
        <v>3</v>
      </c>
      <c r="M2075" s="53">
        <v>6959</v>
      </c>
      <c r="N2075" s="37">
        <v>7198</v>
      </c>
      <c r="O2075" s="37"/>
      <c r="P2075" s="55" t="s">
        <v>424</v>
      </c>
      <c r="Q2075" s="53">
        <v>2</v>
      </c>
      <c r="R2075" s="62"/>
      <c r="S2075" s="53">
        <v>3</v>
      </c>
    </row>
    <row r="2076" spans="1:19" ht="15.75" x14ac:dyDescent="0.25">
      <c r="A2076">
        <v>0</v>
      </c>
      <c r="D2076">
        <v>219842</v>
      </c>
      <c r="E2076" t="s">
        <v>2860</v>
      </c>
      <c r="F2076" s="42" t="s">
        <v>388</v>
      </c>
      <c r="G2076" s="40"/>
      <c r="K2076" s="59" t="s">
        <v>3363</v>
      </c>
      <c r="N2076" s="37">
        <v>153</v>
      </c>
    </row>
    <row r="2077" spans="1:19" x14ac:dyDescent="0.2">
      <c r="A2077">
        <v>0</v>
      </c>
      <c r="D2077">
        <v>121150</v>
      </c>
      <c r="E2077" t="s">
        <v>1820</v>
      </c>
      <c r="F2077" s="42" t="s">
        <v>368</v>
      </c>
      <c r="G2077" s="40"/>
      <c r="K2077" s="57" t="s">
        <v>3357</v>
      </c>
      <c r="N2077" s="37">
        <v>6144</v>
      </c>
    </row>
    <row r="2078" spans="1:19" ht="15.75" x14ac:dyDescent="0.25">
      <c r="A2078">
        <v>0</v>
      </c>
      <c r="B2078" t="s">
        <v>1073</v>
      </c>
      <c r="C2078" t="b">
        <f>+B2078=E2078</f>
        <v>1</v>
      </c>
      <c r="D2078" s="53">
        <v>181534</v>
      </c>
      <c r="E2078" s="55" t="s">
        <v>1073</v>
      </c>
      <c r="F2078" s="55" t="s">
        <v>375</v>
      </c>
      <c r="G2078" s="53">
        <v>1</v>
      </c>
      <c r="H2078" s="53">
        <v>2</v>
      </c>
      <c r="I2078" s="53">
        <v>2</v>
      </c>
      <c r="J2078" s="53">
        <v>18</v>
      </c>
      <c r="K2078" s="55" t="s">
        <v>474</v>
      </c>
      <c r="L2078" s="53">
        <v>18</v>
      </c>
      <c r="M2078" s="53">
        <v>1723</v>
      </c>
      <c r="N2078" s="37">
        <v>1718</v>
      </c>
      <c r="O2078" s="37"/>
      <c r="P2078" s="55" t="s">
        <v>424</v>
      </c>
      <c r="Q2078" s="53">
        <v>1</v>
      </c>
      <c r="R2078" s="53">
        <v>525</v>
      </c>
      <c r="S2078" s="53">
        <v>2</v>
      </c>
    </row>
    <row r="2079" spans="1:19" x14ac:dyDescent="0.2">
      <c r="A2079">
        <v>0</v>
      </c>
      <c r="D2079">
        <v>199306</v>
      </c>
      <c r="E2079" t="s">
        <v>2605</v>
      </c>
      <c r="F2079" s="42" t="s">
        <v>387</v>
      </c>
      <c r="G2079" s="40"/>
      <c r="K2079" s="42" t="s">
        <v>3356</v>
      </c>
      <c r="N2079" s="37">
        <v>1355</v>
      </c>
    </row>
    <row r="2080" spans="1:19" x14ac:dyDescent="0.2">
      <c r="A2080">
        <v>0</v>
      </c>
      <c r="D2080">
        <v>215123</v>
      </c>
      <c r="E2080" t="s">
        <v>2787</v>
      </c>
      <c r="F2080" s="42" t="s">
        <v>379</v>
      </c>
      <c r="G2080" s="40"/>
      <c r="K2080" s="42" t="s">
        <v>3369</v>
      </c>
      <c r="N2080" s="37">
        <v>2662</v>
      </c>
    </row>
    <row r="2081" spans="1:19" x14ac:dyDescent="0.2">
      <c r="A2081">
        <v>0</v>
      </c>
      <c r="D2081">
        <v>215099</v>
      </c>
      <c r="E2081" t="s">
        <v>2784</v>
      </c>
      <c r="F2081" s="42" t="s">
        <v>379</v>
      </c>
      <c r="G2081" s="40"/>
      <c r="K2081" s="57" t="s">
        <v>3356</v>
      </c>
      <c r="N2081" s="37">
        <v>3151</v>
      </c>
    </row>
    <row r="2082" spans="1:19" x14ac:dyDescent="0.2">
      <c r="A2082">
        <v>0</v>
      </c>
      <c r="D2082">
        <v>107600</v>
      </c>
      <c r="E2082" t="s">
        <v>1750</v>
      </c>
      <c r="F2082" s="42" t="s">
        <v>367</v>
      </c>
      <c r="G2082" s="40"/>
      <c r="K2082" s="57" t="s">
        <v>3349</v>
      </c>
      <c r="N2082" s="37">
        <v>536</v>
      </c>
    </row>
    <row r="2083" spans="1:19" ht="15.75" x14ac:dyDescent="0.25">
      <c r="A2083">
        <v>0</v>
      </c>
      <c r="B2083" t="s">
        <v>1631</v>
      </c>
      <c r="C2083" t="b">
        <f>+B2083=E2083</f>
        <v>1</v>
      </c>
      <c r="D2083" s="53">
        <v>107619</v>
      </c>
      <c r="E2083" s="55" t="s">
        <v>1631</v>
      </c>
      <c r="F2083" s="55" t="s">
        <v>367</v>
      </c>
      <c r="G2083" s="53">
        <v>1</v>
      </c>
      <c r="H2083" s="53">
        <v>2</v>
      </c>
      <c r="I2083" s="53">
        <v>2</v>
      </c>
      <c r="J2083" s="53">
        <v>11</v>
      </c>
      <c r="K2083" s="55" t="s">
        <v>458</v>
      </c>
      <c r="L2083" s="53">
        <v>11</v>
      </c>
      <c r="M2083" s="53">
        <v>1312</v>
      </c>
      <c r="N2083" s="37">
        <v>1184</v>
      </c>
      <c r="O2083" s="37"/>
      <c r="P2083" s="55" t="s">
        <v>424</v>
      </c>
      <c r="Q2083" s="53">
        <v>2</v>
      </c>
      <c r="R2083" s="62"/>
      <c r="S2083" s="53">
        <v>3</v>
      </c>
    </row>
    <row r="2084" spans="1:19" ht="15.75" x14ac:dyDescent="0.25">
      <c r="A2084">
        <v>0</v>
      </c>
      <c r="B2084" t="s">
        <v>1616</v>
      </c>
      <c r="C2084" t="b">
        <f>+B2084=E2084</f>
        <v>1</v>
      </c>
      <c r="D2084" s="53">
        <v>110307</v>
      </c>
      <c r="E2084" s="55" t="s">
        <v>1616</v>
      </c>
      <c r="F2084" s="55" t="s">
        <v>368</v>
      </c>
      <c r="G2084" s="53">
        <v>2</v>
      </c>
      <c r="H2084" s="53">
        <v>2</v>
      </c>
      <c r="I2084" s="53">
        <v>2</v>
      </c>
      <c r="J2084" s="53">
        <v>26</v>
      </c>
      <c r="K2084" s="55" t="s">
        <v>427</v>
      </c>
      <c r="L2084" s="53">
        <v>26</v>
      </c>
      <c r="M2084" s="53">
        <v>213</v>
      </c>
      <c r="N2084" s="37">
        <v>188</v>
      </c>
      <c r="O2084" s="37"/>
      <c r="P2084" s="55" t="s">
        <v>424</v>
      </c>
      <c r="Q2084" s="53">
        <v>2</v>
      </c>
      <c r="R2084" s="62"/>
      <c r="S2084" s="53">
        <v>3</v>
      </c>
    </row>
    <row r="2085" spans="1:19" ht="15.75" x14ac:dyDescent="0.25">
      <c r="A2085">
        <v>0</v>
      </c>
      <c r="D2085">
        <v>414966</v>
      </c>
      <c r="E2085" t="s">
        <v>3098</v>
      </c>
      <c r="F2085" s="42" t="s">
        <v>377</v>
      </c>
      <c r="G2085" s="40"/>
      <c r="K2085" s="59" t="s">
        <v>3363</v>
      </c>
      <c r="N2085" s="37">
        <v>74</v>
      </c>
    </row>
    <row r="2086" spans="1:19" ht="15.75" x14ac:dyDescent="0.25">
      <c r="A2086">
        <v>0</v>
      </c>
      <c r="B2086" t="s">
        <v>1654</v>
      </c>
      <c r="C2086" t="b">
        <f>+B2086=E2086</f>
        <v>1</v>
      </c>
      <c r="D2086" s="53">
        <v>105428</v>
      </c>
      <c r="E2086" s="55" t="s">
        <v>1654</v>
      </c>
      <c r="F2086" s="55" t="s">
        <v>389</v>
      </c>
      <c r="G2086" s="53">
        <v>1</v>
      </c>
      <c r="H2086" s="53">
        <v>2</v>
      </c>
      <c r="I2086" s="53">
        <v>2</v>
      </c>
      <c r="J2086" s="53">
        <v>7</v>
      </c>
      <c r="K2086" s="55" t="s">
        <v>425</v>
      </c>
      <c r="L2086" s="53">
        <v>7</v>
      </c>
      <c r="M2086" s="53">
        <v>6587</v>
      </c>
      <c r="N2086" s="37">
        <v>6528</v>
      </c>
      <c r="O2086" s="37"/>
      <c r="P2086" s="55" t="s">
        <v>424</v>
      </c>
      <c r="Q2086" s="53">
        <v>2</v>
      </c>
      <c r="R2086" s="62"/>
      <c r="S2086" s="53">
        <v>3</v>
      </c>
    </row>
    <row r="2087" spans="1:19" ht="15.75" x14ac:dyDescent="0.25">
      <c r="A2087">
        <v>0</v>
      </c>
      <c r="D2087">
        <v>381459</v>
      </c>
      <c r="E2087" t="s">
        <v>3070</v>
      </c>
      <c r="F2087" s="42" t="s">
        <v>389</v>
      </c>
      <c r="G2087" s="40"/>
      <c r="K2087" s="59" t="s">
        <v>3363</v>
      </c>
      <c r="N2087" s="37">
        <v>91</v>
      </c>
    </row>
    <row r="2088" spans="1:19" x14ac:dyDescent="0.2">
      <c r="A2088">
        <v>0</v>
      </c>
      <c r="D2088">
        <v>140818</v>
      </c>
      <c r="E2088" t="s">
        <v>1960</v>
      </c>
      <c r="F2088" s="42" t="s">
        <v>359</v>
      </c>
      <c r="G2088" s="40"/>
      <c r="K2088" s="42" t="s">
        <v>3356</v>
      </c>
      <c r="N2088" s="37">
        <v>1834</v>
      </c>
    </row>
    <row r="2089" spans="1:19" ht="15.75" x14ac:dyDescent="0.25">
      <c r="A2089">
        <v>0</v>
      </c>
      <c r="B2089" t="s">
        <v>929</v>
      </c>
      <c r="C2089" t="b">
        <f>+B2089=E2089</f>
        <v>1</v>
      </c>
      <c r="D2089" s="53">
        <v>199324</v>
      </c>
      <c r="E2089" s="55" t="s">
        <v>929</v>
      </c>
      <c r="F2089" s="55" t="s">
        <v>387</v>
      </c>
      <c r="G2089" s="53">
        <v>1</v>
      </c>
      <c r="H2089" s="53">
        <v>2</v>
      </c>
      <c r="I2089" s="53">
        <v>2</v>
      </c>
      <c r="J2089" s="53">
        <v>2</v>
      </c>
      <c r="K2089" s="55" t="s">
        <v>425</v>
      </c>
      <c r="L2089" s="53">
        <v>2</v>
      </c>
      <c r="M2089" s="53">
        <v>1732</v>
      </c>
      <c r="N2089" s="37">
        <v>998</v>
      </c>
      <c r="O2089" s="37"/>
      <c r="P2089" s="55" t="s">
        <v>424</v>
      </c>
      <c r="Q2089" s="53">
        <v>2</v>
      </c>
      <c r="R2089" s="62"/>
      <c r="S2089" s="53">
        <v>3</v>
      </c>
    </row>
    <row r="2090" spans="1:19" ht="15.75" x14ac:dyDescent="0.25">
      <c r="A2090">
        <v>0</v>
      </c>
      <c r="D2090">
        <v>199315</v>
      </c>
      <c r="E2090" t="s">
        <v>2606</v>
      </c>
      <c r="F2090" s="42" t="s">
        <v>387</v>
      </c>
      <c r="G2090" s="40"/>
      <c r="K2090" s="59" t="s">
        <v>3363</v>
      </c>
      <c r="N2090" s="37">
        <v>257</v>
      </c>
    </row>
    <row r="2091" spans="1:19" ht="15.75" x14ac:dyDescent="0.25">
      <c r="A2091">
        <v>0</v>
      </c>
      <c r="B2091" t="s">
        <v>759</v>
      </c>
      <c r="C2091" t="b">
        <f t="shared" ref="C2091:C2096" si="41">+B2091=E2091</f>
        <v>1</v>
      </c>
      <c r="D2091" s="53">
        <v>218520</v>
      </c>
      <c r="E2091" s="55" t="s">
        <v>759</v>
      </c>
      <c r="F2091" s="55" t="s">
        <v>382</v>
      </c>
      <c r="G2091" s="53">
        <v>1</v>
      </c>
      <c r="H2091" s="53">
        <v>2</v>
      </c>
      <c r="I2091" s="53">
        <v>2</v>
      </c>
      <c r="J2091" s="53">
        <v>2</v>
      </c>
      <c r="K2091" s="55" t="s">
        <v>425</v>
      </c>
      <c r="L2091" s="53">
        <v>2</v>
      </c>
      <c r="M2091" s="53">
        <v>3710</v>
      </c>
      <c r="N2091" s="37">
        <v>3796</v>
      </c>
      <c r="O2091" s="37"/>
      <c r="P2091" s="55" t="s">
        <v>424</v>
      </c>
      <c r="Q2091" s="53">
        <v>2</v>
      </c>
      <c r="R2091" s="62"/>
      <c r="S2091" s="53">
        <v>3</v>
      </c>
    </row>
    <row r="2092" spans="1:19" ht="15.75" x14ac:dyDescent="0.25">
      <c r="A2092">
        <v>0</v>
      </c>
      <c r="B2092" t="s">
        <v>608</v>
      </c>
      <c r="C2092" t="b">
        <f t="shared" si="41"/>
        <v>1</v>
      </c>
      <c r="D2092" s="53">
        <v>233116</v>
      </c>
      <c r="E2092" s="55" t="s">
        <v>608</v>
      </c>
      <c r="F2092" s="55" t="s">
        <v>364</v>
      </c>
      <c r="G2092" s="53">
        <v>1</v>
      </c>
      <c r="H2092" s="53">
        <v>2</v>
      </c>
      <c r="I2092" s="53">
        <v>2</v>
      </c>
      <c r="J2092" s="53">
        <v>2</v>
      </c>
      <c r="K2092" s="55" t="s">
        <v>425</v>
      </c>
      <c r="L2092" s="53">
        <v>2</v>
      </c>
      <c r="M2092" s="53">
        <v>2688</v>
      </c>
      <c r="N2092" s="37">
        <v>2693</v>
      </c>
      <c r="O2092" s="61">
        <v>1</v>
      </c>
      <c r="P2092" s="55" t="s">
        <v>424</v>
      </c>
      <c r="Q2092" s="53">
        <v>2</v>
      </c>
      <c r="R2092" s="62"/>
      <c r="S2092" s="53">
        <v>3</v>
      </c>
    </row>
    <row r="2093" spans="1:19" ht="15.75" x14ac:dyDescent="0.25">
      <c r="A2093">
        <v>0</v>
      </c>
      <c r="B2093" t="s">
        <v>586</v>
      </c>
      <c r="C2093" t="b">
        <f t="shared" si="41"/>
        <v>1</v>
      </c>
      <c r="D2093" s="53">
        <v>235237</v>
      </c>
      <c r="E2093" s="55" t="s">
        <v>586</v>
      </c>
      <c r="F2093" s="55" t="s">
        <v>394</v>
      </c>
      <c r="G2093" s="53">
        <v>1</v>
      </c>
      <c r="H2093" s="53">
        <v>2</v>
      </c>
      <c r="I2093" s="53">
        <v>2</v>
      </c>
      <c r="J2093" s="53">
        <v>5</v>
      </c>
      <c r="K2093" s="55" t="s">
        <v>425</v>
      </c>
      <c r="L2093" s="53">
        <v>5</v>
      </c>
      <c r="M2093" s="53">
        <v>5109</v>
      </c>
      <c r="N2093" s="37">
        <v>3943</v>
      </c>
      <c r="O2093" s="37"/>
      <c r="P2093" s="55" t="s">
        <v>424</v>
      </c>
      <c r="Q2093" s="53">
        <v>2</v>
      </c>
      <c r="R2093" s="62"/>
      <c r="S2093" s="53">
        <v>3</v>
      </c>
    </row>
    <row r="2094" spans="1:19" ht="15.75" x14ac:dyDescent="0.25">
      <c r="A2094">
        <v>0</v>
      </c>
      <c r="B2094" t="s">
        <v>463</v>
      </c>
      <c r="C2094" t="b">
        <f t="shared" si="41"/>
        <v>1</v>
      </c>
      <c r="D2094" s="53">
        <v>439145</v>
      </c>
      <c r="E2094" s="55" t="s">
        <v>463</v>
      </c>
      <c r="F2094" s="55" t="s">
        <v>394</v>
      </c>
      <c r="G2094" s="53">
        <v>1</v>
      </c>
      <c r="H2094" s="53">
        <v>2</v>
      </c>
      <c r="I2094" s="53">
        <v>2</v>
      </c>
      <c r="J2094" s="53">
        <v>5</v>
      </c>
      <c r="K2094" s="55" t="s">
        <v>425</v>
      </c>
      <c r="L2094" s="53">
        <v>5</v>
      </c>
      <c r="M2094" s="53">
        <v>2092</v>
      </c>
      <c r="N2094" s="37">
        <v>2149</v>
      </c>
      <c r="O2094" s="37"/>
      <c r="P2094" s="55" t="s">
        <v>424</v>
      </c>
      <c r="Q2094" s="53">
        <v>2</v>
      </c>
      <c r="R2094" s="62"/>
      <c r="S2094" s="53">
        <v>3</v>
      </c>
    </row>
    <row r="2095" spans="1:19" ht="15.75" x14ac:dyDescent="0.25">
      <c r="A2095">
        <v>0</v>
      </c>
      <c r="B2095" t="s">
        <v>446</v>
      </c>
      <c r="C2095" t="b">
        <f t="shared" si="41"/>
        <v>1</v>
      </c>
      <c r="D2095" s="53">
        <v>443492</v>
      </c>
      <c r="E2095" s="55" t="s">
        <v>446</v>
      </c>
      <c r="F2095" s="55" t="s">
        <v>407</v>
      </c>
      <c r="G2095" s="53">
        <v>1</v>
      </c>
      <c r="H2095" s="53">
        <v>2</v>
      </c>
      <c r="I2095" s="53">
        <v>2</v>
      </c>
      <c r="J2095" s="53">
        <v>2</v>
      </c>
      <c r="K2095" s="55" t="s">
        <v>425</v>
      </c>
      <c r="L2095" s="53">
        <v>2</v>
      </c>
      <c r="M2095" s="53">
        <v>2275</v>
      </c>
      <c r="N2095" s="37">
        <v>2047</v>
      </c>
      <c r="O2095" s="37"/>
      <c r="P2095" s="55" t="s">
        <v>424</v>
      </c>
      <c r="Q2095" s="53">
        <v>1</v>
      </c>
      <c r="R2095" s="53">
        <v>1057</v>
      </c>
      <c r="S2095" s="53">
        <v>1</v>
      </c>
    </row>
    <row r="2096" spans="1:19" ht="15.75" x14ac:dyDescent="0.25">
      <c r="A2096">
        <v>0</v>
      </c>
      <c r="B2096" t="s">
        <v>1491</v>
      </c>
      <c r="C2096" t="b">
        <f t="shared" si="41"/>
        <v>1</v>
      </c>
      <c r="D2096" s="53">
        <v>127820</v>
      </c>
      <c r="E2096" s="55" t="s">
        <v>1491</v>
      </c>
      <c r="F2096" s="55" t="s">
        <v>369</v>
      </c>
      <c r="G2096" s="53">
        <v>1</v>
      </c>
      <c r="H2096" s="53">
        <v>2</v>
      </c>
      <c r="I2096" s="53">
        <v>2</v>
      </c>
      <c r="J2096" s="53">
        <v>7</v>
      </c>
      <c r="K2096" s="55" t="s">
        <v>425</v>
      </c>
      <c r="L2096" s="53">
        <v>7</v>
      </c>
      <c r="M2096" s="53">
        <v>9106</v>
      </c>
      <c r="N2096" s="37">
        <v>8598</v>
      </c>
      <c r="O2096" s="37"/>
      <c r="P2096" s="55" t="s">
        <v>424</v>
      </c>
      <c r="Q2096" s="53">
        <v>2</v>
      </c>
      <c r="R2096" s="62"/>
      <c r="S2096" s="53">
        <v>3</v>
      </c>
    </row>
    <row r="2097" spans="1:19" ht="15.75" x14ac:dyDescent="0.25">
      <c r="A2097">
        <v>0</v>
      </c>
      <c r="D2097">
        <v>440794</v>
      </c>
      <c r="E2097" t="s">
        <v>3131</v>
      </c>
      <c r="F2097" s="42" t="s">
        <v>365</v>
      </c>
      <c r="G2097" s="40"/>
      <c r="K2097" s="59" t="s">
        <v>3363</v>
      </c>
      <c r="N2097" s="37">
        <v>379</v>
      </c>
    </row>
    <row r="2098" spans="1:19" ht="15.75" x14ac:dyDescent="0.25">
      <c r="A2098">
        <v>0</v>
      </c>
      <c r="B2098" t="s">
        <v>1653</v>
      </c>
      <c r="C2098" t="b">
        <f>+B2098=E2098</f>
        <v>1</v>
      </c>
      <c r="D2098" s="53">
        <v>105525</v>
      </c>
      <c r="E2098" s="55" t="s">
        <v>1653</v>
      </c>
      <c r="F2098" s="55" t="s">
        <v>389</v>
      </c>
      <c r="G2098" s="53">
        <v>1</v>
      </c>
      <c r="H2098" s="53">
        <v>2</v>
      </c>
      <c r="I2098" s="53">
        <v>2</v>
      </c>
      <c r="J2098" s="53">
        <v>7</v>
      </c>
      <c r="K2098" s="55" t="s">
        <v>425</v>
      </c>
      <c r="L2098" s="53">
        <v>7</v>
      </c>
      <c r="M2098" s="53">
        <v>21408</v>
      </c>
      <c r="N2098" s="37">
        <v>17258</v>
      </c>
      <c r="O2098" s="37"/>
      <c r="P2098" s="55" t="s">
        <v>424</v>
      </c>
      <c r="Q2098" s="53">
        <v>2</v>
      </c>
      <c r="R2098" s="62"/>
      <c r="S2098" s="53">
        <v>3</v>
      </c>
    </row>
    <row r="2099" spans="1:19" x14ac:dyDescent="0.2">
      <c r="A2099">
        <v>0</v>
      </c>
      <c r="D2099">
        <v>167455</v>
      </c>
      <c r="E2099" t="s">
        <v>2253</v>
      </c>
      <c r="F2099" s="42" t="s">
        <v>374</v>
      </c>
      <c r="G2099" s="40"/>
      <c r="K2099" s="42" t="s">
        <v>3348</v>
      </c>
      <c r="N2099" s="37">
        <v>341</v>
      </c>
    </row>
    <row r="2100" spans="1:19" ht="15.75" x14ac:dyDescent="0.25">
      <c r="A2100">
        <v>0</v>
      </c>
      <c r="B2100" t="s">
        <v>1139</v>
      </c>
      <c r="C2100" t="b">
        <f>+B2100=E2100</f>
        <v>1</v>
      </c>
      <c r="D2100" s="53">
        <v>174570</v>
      </c>
      <c r="E2100" s="55" t="s">
        <v>1139</v>
      </c>
      <c r="F2100" s="55" t="s">
        <v>393</v>
      </c>
      <c r="G2100" s="53">
        <v>1</v>
      </c>
      <c r="H2100" s="53">
        <v>2</v>
      </c>
      <c r="I2100" s="53">
        <v>2</v>
      </c>
      <c r="J2100" s="53">
        <v>1</v>
      </c>
      <c r="K2100" s="55" t="s">
        <v>425</v>
      </c>
      <c r="L2100" s="53">
        <v>1</v>
      </c>
      <c r="M2100" s="53">
        <v>586</v>
      </c>
      <c r="N2100" s="37">
        <v>598</v>
      </c>
      <c r="O2100" s="37"/>
      <c r="P2100" s="55" t="s">
        <v>424</v>
      </c>
      <c r="Q2100" s="53">
        <v>2</v>
      </c>
      <c r="R2100" s="62"/>
      <c r="S2100" s="53">
        <v>3</v>
      </c>
    </row>
    <row r="2101" spans="1:19" ht="15.75" x14ac:dyDescent="0.25">
      <c r="A2101">
        <v>0</v>
      </c>
      <c r="B2101" t="s">
        <v>928</v>
      </c>
      <c r="C2101" t="b">
        <f>+B2101=E2101</f>
        <v>1</v>
      </c>
      <c r="D2101" s="53">
        <v>199333</v>
      </c>
      <c r="E2101" s="55" t="s">
        <v>928</v>
      </c>
      <c r="F2101" s="55" t="s">
        <v>387</v>
      </c>
      <c r="G2101" s="53">
        <v>1</v>
      </c>
      <c r="H2101" s="53">
        <v>2</v>
      </c>
      <c r="I2101" s="53">
        <v>2</v>
      </c>
      <c r="J2101" s="53">
        <v>3</v>
      </c>
      <c r="K2101" s="36" t="s">
        <v>425</v>
      </c>
      <c r="L2101" s="53">
        <v>3</v>
      </c>
      <c r="M2101" s="53">
        <v>6105</v>
      </c>
      <c r="N2101" s="37">
        <v>6091</v>
      </c>
      <c r="O2101" s="61">
        <v>1</v>
      </c>
      <c r="P2101" s="55" t="s">
        <v>424</v>
      </c>
      <c r="Q2101" s="53">
        <v>2</v>
      </c>
      <c r="R2101" s="62"/>
      <c r="S2101" s="53">
        <v>3</v>
      </c>
    </row>
    <row r="2102" spans="1:19" ht="15.75" x14ac:dyDescent="0.25">
      <c r="A2102">
        <v>0</v>
      </c>
      <c r="B2102" t="s">
        <v>56</v>
      </c>
      <c r="C2102" t="b">
        <f>+B2102=E2102</f>
        <v>1</v>
      </c>
      <c r="D2102" s="53">
        <v>155681</v>
      </c>
      <c r="E2102" s="55" t="s">
        <v>56</v>
      </c>
      <c r="F2102" s="55" t="s">
        <v>372</v>
      </c>
      <c r="G2102" s="53">
        <v>1</v>
      </c>
      <c r="H2102" s="53">
        <v>2</v>
      </c>
      <c r="I2102" s="53">
        <v>2</v>
      </c>
      <c r="J2102" s="53">
        <v>18</v>
      </c>
      <c r="K2102" s="55" t="s">
        <v>474</v>
      </c>
      <c r="L2102" s="53">
        <v>18</v>
      </c>
      <c r="M2102" s="53">
        <v>6454</v>
      </c>
      <c r="N2102" s="37">
        <v>6536</v>
      </c>
      <c r="O2102" s="37"/>
      <c r="P2102" s="55" t="s">
        <v>424</v>
      </c>
      <c r="Q2102" s="53">
        <v>1</v>
      </c>
      <c r="R2102" s="53">
        <v>1341</v>
      </c>
      <c r="S2102" s="53">
        <v>2</v>
      </c>
    </row>
    <row r="2103" spans="1:19" ht="15.75" x14ac:dyDescent="0.25">
      <c r="A2103">
        <v>0</v>
      </c>
      <c r="D2103">
        <v>215424</v>
      </c>
      <c r="E2103" t="s">
        <v>2789</v>
      </c>
      <c r="F2103" s="42" t="s">
        <v>379</v>
      </c>
      <c r="G2103" s="40"/>
      <c r="K2103" s="59" t="s">
        <v>3363</v>
      </c>
      <c r="N2103" s="37">
        <v>217</v>
      </c>
    </row>
    <row r="2104" spans="1:19" x14ac:dyDescent="0.2">
      <c r="A2104">
        <v>0</v>
      </c>
      <c r="D2104">
        <v>121257</v>
      </c>
      <c r="E2104" t="s">
        <v>1821</v>
      </c>
      <c r="F2104" s="42" t="s">
        <v>368</v>
      </c>
      <c r="G2104" s="40"/>
      <c r="K2104" s="42" t="s">
        <v>3348</v>
      </c>
      <c r="N2104" s="37">
        <v>1059</v>
      </c>
    </row>
    <row r="2105" spans="1:19" ht="15.75" x14ac:dyDescent="0.25">
      <c r="A2105">
        <v>0</v>
      </c>
      <c r="B2105" t="s">
        <v>1063</v>
      </c>
      <c r="C2105" t="b">
        <f>+B2105=E2105</f>
        <v>1</v>
      </c>
      <c r="D2105" s="53">
        <v>183080</v>
      </c>
      <c r="E2105" s="55" t="s">
        <v>1063</v>
      </c>
      <c r="F2105" s="55" t="s">
        <v>376</v>
      </c>
      <c r="G2105" s="53">
        <v>1</v>
      </c>
      <c r="H2105" s="53">
        <v>2</v>
      </c>
      <c r="I2105" s="53">
        <v>2</v>
      </c>
      <c r="J2105" s="53">
        <v>18</v>
      </c>
      <c r="K2105" s="55" t="s">
        <v>474</v>
      </c>
      <c r="L2105" s="53">
        <v>18</v>
      </c>
      <c r="M2105" s="53">
        <v>5042</v>
      </c>
      <c r="N2105" s="37">
        <v>4527</v>
      </c>
      <c r="O2105" s="37"/>
      <c r="P2105" s="55" t="s">
        <v>424</v>
      </c>
      <c r="Q2105" s="53">
        <v>1</v>
      </c>
      <c r="R2105" s="53">
        <v>2470</v>
      </c>
      <c r="S2105" s="53">
        <v>2</v>
      </c>
    </row>
    <row r="2106" spans="1:19" x14ac:dyDescent="0.2">
      <c r="A2106">
        <v>0</v>
      </c>
      <c r="D2106">
        <v>121309</v>
      </c>
      <c r="E2106" t="s">
        <v>1822</v>
      </c>
      <c r="F2106" s="42" t="s">
        <v>368</v>
      </c>
      <c r="G2106" s="40"/>
      <c r="K2106" s="42" t="s">
        <v>3356</v>
      </c>
      <c r="N2106" s="37">
        <v>2933</v>
      </c>
    </row>
    <row r="2107" spans="1:19" x14ac:dyDescent="0.2">
      <c r="A2107">
        <v>0</v>
      </c>
      <c r="D2107">
        <v>215442</v>
      </c>
      <c r="E2107" t="s">
        <v>2790</v>
      </c>
      <c r="F2107" s="42" t="s">
        <v>379</v>
      </c>
      <c r="G2107" s="40"/>
      <c r="K2107" s="57" t="s">
        <v>3356</v>
      </c>
      <c r="N2107" s="37">
        <v>3206</v>
      </c>
    </row>
    <row r="2108" spans="1:19" x14ac:dyDescent="0.2">
      <c r="A2108">
        <v>0</v>
      </c>
      <c r="D2108">
        <v>138868</v>
      </c>
      <c r="E2108" t="s">
        <v>1941</v>
      </c>
      <c r="F2108" s="42" t="s">
        <v>359</v>
      </c>
      <c r="G2108" s="40"/>
      <c r="K2108" s="42" t="s">
        <v>3349</v>
      </c>
      <c r="N2108" s="37">
        <v>1349</v>
      </c>
    </row>
    <row r="2109" spans="1:19" ht="15.75" x14ac:dyDescent="0.25">
      <c r="A2109">
        <v>0</v>
      </c>
      <c r="B2109" t="s">
        <v>1454</v>
      </c>
      <c r="C2109" t="b">
        <f>+B2109=E2109</f>
        <v>1</v>
      </c>
      <c r="D2109" s="53">
        <v>136516</v>
      </c>
      <c r="E2109" s="55" t="s">
        <v>1454</v>
      </c>
      <c r="F2109" s="55" t="s">
        <v>390</v>
      </c>
      <c r="G2109" s="53">
        <v>1</v>
      </c>
      <c r="H2109" s="53">
        <v>2</v>
      </c>
      <c r="I2109" s="53">
        <v>2</v>
      </c>
      <c r="J2109" s="53">
        <v>3</v>
      </c>
      <c r="K2109" s="55" t="s">
        <v>425</v>
      </c>
      <c r="L2109" s="53">
        <v>3</v>
      </c>
      <c r="M2109" s="53">
        <v>6022</v>
      </c>
      <c r="N2109" s="37">
        <v>6764</v>
      </c>
      <c r="O2109" s="37"/>
      <c r="P2109" s="55" t="s">
        <v>424</v>
      </c>
      <c r="Q2109" s="53">
        <v>2</v>
      </c>
      <c r="R2109" s="62"/>
      <c r="S2109" s="53">
        <v>3</v>
      </c>
    </row>
    <row r="2110" spans="1:19" x14ac:dyDescent="0.2">
      <c r="A2110">
        <v>0</v>
      </c>
      <c r="D2110">
        <v>194541</v>
      </c>
      <c r="E2110" t="s">
        <v>2529</v>
      </c>
      <c r="F2110" s="42" t="s">
        <v>357</v>
      </c>
      <c r="G2110" s="40"/>
      <c r="K2110" s="57" t="s">
        <v>3360</v>
      </c>
      <c r="N2110" s="37">
        <v>4346</v>
      </c>
    </row>
    <row r="2111" spans="1:19" x14ac:dyDescent="0.2">
      <c r="A2111">
        <v>0</v>
      </c>
      <c r="D2111">
        <v>456481</v>
      </c>
      <c r="E2111" t="s">
        <v>3200</v>
      </c>
      <c r="F2111" s="42" t="s">
        <v>390</v>
      </c>
      <c r="G2111" s="40"/>
      <c r="K2111" s="42" t="s">
        <v>3365</v>
      </c>
      <c r="N2111" s="37">
        <v>83</v>
      </c>
    </row>
    <row r="2112" spans="1:19" x14ac:dyDescent="0.2">
      <c r="A2112">
        <v>0</v>
      </c>
      <c r="D2112">
        <v>456490</v>
      </c>
      <c r="E2112" t="s">
        <v>3201</v>
      </c>
      <c r="F2112" s="42" t="s">
        <v>390</v>
      </c>
      <c r="G2112" s="40"/>
      <c r="K2112" s="42" t="s">
        <v>3349</v>
      </c>
      <c r="N2112" s="37">
        <v>68</v>
      </c>
    </row>
    <row r="2113" spans="1:19" x14ac:dyDescent="0.2">
      <c r="A2113">
        <v>0</v>
      </c>
      <c r="D2113">
        <v>121345</v>
      </c>
      <c r="E2113" t="s">
        <v>1823</v>
      </c>
      <c r="F2113" s="42" t="s">
        <v>368</v>
      </c>
      <c r="G2113" s="40"/>
      <c r="K2113" s="42" t="s">
        <v>3348</v>
      </c>
      <c r="N2113" s="37">
        <v>1601</v>
      </c>
    </row>
    <row r="2114" spans="1:19" ht="15.75" x14ac:dyDescent="0.25">
      <c r="A2114">
        <v>0</v>
      </c>
      <c r="D2114">
        <v>205027</v>
      </c>
      <c r="E2114" t="s">
        <v>2673</v>
      </c>
      <c r="F2114" s="42" t="s">
        <v>383</v>
      </c>
      <c r="G2114" s="40"/>
      <c r="K2114" s="59" t="s">
        <v>3363</v>
      </c>
      <c r="N2114" s="37">
        <v>212</v>
      </c>
    </row>
    <row r="2115" spans="1:19" ht="15.75" x14ac:dyDescent="0.25">
      <c r="A2115">
        <v>0</v>
      </c>
      <c r="D2115">
        <v>131405</v>
      </c>
      <c r="E2115" t="s">
        <v>1892</v>
      </c>
      <c r="F2115" s="42" t="s">
        <v>408</v>
      </c>
      <c r="G2115" s="40"/>
      <c r="K2115" s="43" t="s">
        <v>3363</v>
      </c>
      <c r="N2115" s="37">
        <v>97</v>
      </c>
    </row>
    <row r="2116" spans="1:19" x14ac:dyDescent="0.2">
      <c r="A2116">
        <v>0</v>
      </c>
      <c r="D2116">
        <v>455813</v>
      </c>
      <c r="E2116" t="s">
        <v>3198</v>
      </c>
      <c r="F2116" s="42" t="s">
        <v>408</v>
      </c>
      <c r="G2116" s="40"/>
      <c r="K2116" s="42" t="s">
        <v>3364</v>
      </c>
      <c r="N2116" s="37">
        <v>65</v>
      </c>
    </row>
    <row r="2117" spans="1:19" ht="15.75" x14ac:dyDescent="0.25">
      <c r="A2117">
        <v>0</v>
      </c>
      <c r="B2117" t="s">
        <v>1542</v>
      </c>
      <c r="C2117" t="b">
        <f t="shared" ref="C2117:C2123" si="42">+B2117=E2117</f>
        <v>1</v>
      </c>
      <c r="D2117" s="53">
        <v>121363</v>
      </c>
      <c r="E2117" s="55" t="s">
        <v>1542</v>
      </c>
      <c r="F2117" s="55" t="s">
        <v>368</v>
      </c>
      <c r="G2117" s="53">
        <v>1</v>
      </c>
      <c r="H2117" s="53">
        <v>2</v>
      </c>
      <c r="I2117" s="53">
        <v>2</v>
      </c>
      <c r="J2117" s="53">
        <v>7</v>
      </c>
      <c r="K2117" s="55" t="s">
        <v>425</v>
      </c>
      <c r="L2117" s="53">
        <v>7</v>
      </c>
      <c r="M2117" s="53">
        <v>2703</v>
      </c>
      <c r="N2117" s="37">
        <v>2383</v>
      </c>
      <c r="O2117" s="37"/>
      <c r="P2117" s="55" t="s">
        <v>424</v>
      </c>
      <c r="Q2117" s="53">
        <v>2</v>
      </c>
      <c r="R2117" s="62"/>
      <c r="S2117" s="53">
        <v>3</v>
      </c>
    </row>
    <row r="2118" spans="1:19" ht="15.75" x14ac:dyDescent="0.25">
      <c r="A2118">
        <v>0</v>
      </c>
      <c r="B2118" t="s">
        <v>818</v>
      </c>
      <c r="C2118" t="b">
        <f t="shared" si="42"/>
        <v>1</v>
      </c>
      <c r="D2118" s="53">
        <v>209746</v>
      </c>
      <c r="E2118" s="55" t="s">
        <v>818</v>
      </c>
      <c r="F2118" s="55" t="s">
        <v>378</v>
      </c>
      <c r="G2118" s="53">
        <v>1</v>
      </c>
      <c r="H2118" s="53">
        <v>2</v>
      </c>
      <c r="I2118" s="53">
        <v>2</v>
      </c>
      <c r="J2118" s="53">
        <v>7</v>
      </c>
      <c r="K2118" s="55" t="s">
        <v>425</v>
      </c>
      <c r="L2118" s="53">
        <v>7</v>
      </c>
      <c r="M2118" s="53">
        <v>19488</v>
      </c>
      <c r="N2118" s="37">
        <v>19902</v>
      </c>
      <c r="O2118" s="53">
        <v>1</v>
      </c>
      <c r="P2118" s="55" t="s">
        <v>424</v>
      </c>
      <c r="Q2118" s="53">
        <v>2</v>
      </c>
      <c r="R2118" s="62"/>
      <c r="S2118" s="53">
        <v>3</v>
      </c>
    </row>
    <row r="2119" spans="1:19" ht="15.75" x14ac:dyDescent="0.25">
      <c r="A2119">
        <v>0</v>
      </c>
      <c r="B2119" t="s">
        <v>31</v>
      </c>
      <c r="C2119" t="b">
        <f t="shared" si="42"/>
        <v>1</v>
      </c>
      <c r="D2119" s="53">
        <v>209807</v>
      </c>
      <c r="E2119" s="55" t="s">
        <v>31</v>
      </c>
      <c r="F2119" s="55" t="s">
        <v>378</v>
      </c>
      <c r="G2119" s="53">
        <v>1</v>
      </c>
      <c r="H2119" s="53">
        <v>2</v>
      </c>
      <c r="I2119" s="53">
        <v>2</v>
      </c>
      <c r="J2119" s="53">
        <v>16</v>
      </c>
      <c r="K2119" s="55" t="s">
        <v>530</v>
      </c>
      <c r="L2119" s="53">
        <v>16</v>
      </c>
      <c r="M2119" s="53">
        <v>20634</v>
      </c>
      <c r="N2119" s="37">
        <v>21615</v>
      </c>
      <c r="O2119" s="53">
        <v>1</v>
      </c>
      <c r="P2119" s="55" t="s">
        <v>424</v>
      </c>
      <c r="Q2119" s="53">
        <v>1</v>
      </c>
      <c r="R2119" s="53">
        <v>2021</v>
      </c>
      <c r="S2119" s="53">
        <v>1</v>
      </c>
    </row>
    <row r="2120" spans="1:19" ht="15.75" x14ac:dyDescent="0.25">
      <c r="A2120">
        <v>0</v>
      </c>
      <c r="B2120" t="s">
        <v>176</v>
      </c>
      <c r="C2120" t="b">
        <f t="shared" si="42"/>
        <v>1</v>
      </c>
      <c r="D2120" s="53">
        <v>237701</v>
      </c>
      <c r="E2120" s="55" t="s">
        <v>176</v>
      </c>
      <c r="F2120" s="55" t="s">
        <v>407</v>
      </c>
      <c r="G2120" s="53">
        <v>1</v>
      </c>
      <c r="H2120" s="53">
        <v>-2</v>
      </c>
      <c r="I2120" s="53">
        <v>2</v>
      </c>
      <c r="J2120" s="53">
        <v>11</v>
      </c>
      <c r="K2120" s="55" t="s">
        <v>458</v>
      </c>
      <c r="L2120" s="53">
        <v>11</v>
      </c>
      <c r="M2120" s="53">
        <v>1555</v>
      </c>
      <c r="N2120" s="37">
        <v>1439</v>
      </c>
      <c r="O2120" s="53">
        <v>1</v>
      </c>
      <c r="P2120" s="55" t="s">
        <v>424</v>
      </c>
      <c r="Q2120" s="53">
        <v>1</v>
      </c>
      <c r="R2120" s="53">
        <v>670</v>
      </c>
      <c r="S2120" s="53">
        <v>1</v>
      </c>
    </row>
    <row r="2121" spans="1:19" ht="15.75" x14ac:dyDescent="0.25">
      <c r="A2121">
        <v>0</v>
      </c>
      <c r="B2121" t="s">
        <v>1367</v>
      </c>
      <c r="C2121" t="b">
        <f t="shared" si="42"/>
        <v>1</v>
      </c>
      <c r="D2121" s="53">
        <v>148007</v>
      </c>
      <c r="E2121" s="55" t="s">
        <v>1367</v>
      </c>
      <c r="F2121" s="55" t="s">
        <v>363</v>
      </c>
      <c r="G2121" s="53">
        <v>1</v>
      </c>
      <c r="H2121" s="53">
        <v>2</v>
      </c>
      <c r="I2121" s="53">
        <v>2</v>
      </c>
      <c r="J2121" s="53">
        <v>4</v>
      </c>
      <c r="K2121" s="55" t="s">
        <v>425</v>
      </c>
      <c r="L2121" s="53">
        <v>4</v>
      </c>
      <c r="M2121" s="53">
        <v>3516</v>
      </c>
      <c r="N2121" s="37">
        <v>3027</v>
      </c>
      <c r="O2121" s="37"/>
      <c r="P2121" s="55" t="s">
        <v>424</v>
      </c>
      <c r="Q2121" s="53">
        <v>2</v>
      </c>
      <c r="R2121" s="62"/>
      <c r="S2121" s="53">
        <v>3</v>
      </c>
    </row>
    <row r="2122" spans="1:19" ht="15.75" x14ac:dyDescent="0.25">
      <c r="A2122">
        <v>0</v>
      </c>
      <c r="B2122" t="s">
        <v>671</v>
      </c>
      <c r="C2122" t="b">
        <f t="shared" si="42"/>
        <v>1</v>
      </c>
      <c r="D2122" s="53">
        <v>227526</v>
      </c>
      <c r="E2122" s="55" t="s">
        <v>671</v>
      </c>
      <c r="F2122" s="55" t="s">
        <v>366</v>
      </c>
      <c r="G2122" s="53">
        <v>1</v>
      </c>
      <c r="H2122" s="53">
        <v>2</v>
      </c>
      <c r="I2122" s="53">
        <v>2</v>
      </c>
      <c r="J2122" s="53">
        <v>18</v>
      </c>
      <c r="K2122" s="55" t="s">
        <v>474</v>
      </c>
      <c r="L2122" s="53">
        <v>18</v>
      </c>
      <c r="M2122" s="53">
        <v>7592</v>
      </c>
      <c r="N2122" s="37">
        <v>7375</v>
      </c>
      <c r="O2122" s="53">
        <v>1</v>
      </c>
      <c r="P2122" s="55" t="s">
        <v>424</v>
      </c>
      <c r="Q2122" s="53">
        <v>1</v>
      </c>
      <c r="R2122" s="53">
        <v>3291</v>
      </c>
      <c r="S2122" s="53">
        <v>1</v>
      </c>
    </row>
    <row r="2123" spans="1:19" ht="15.75" x14ac:dyDescent="0.25">
      <c r="A2123">
        <v>0</v>
      </c>
      <c r="B2123" t="s">
        <v>1298</v>
      </c>
      <c r="C2123" t="b">
        <f t="shared" si="42"/>
        <v>1</v>
      </c>
      <c r="D2123" s="53">
        <v>155715</v>
      </c>
      <c r="E2123" s="55" t="s">
        <v>1298</v>
      </c>
      <c r="F2123" s="55" t="s">
        <v>372</v>
      </c>
      <c r="G2123" s="53">
        <v>1</v>
      </c>
      <c r="H2123" s="53">
        <v>2</v>
      </c>
      <c r="I2123" s="53">
        <v>2</v>
      </c>
      <c r="J2123" s="53">
        <v>1</v>
      </c>
      <c r="K2123" s="55" t="s">
        <v>425</v>
      </c>
      <c r="L2123" s="53">
        <v>1</v>
      </c>
      <c r="M2123" s="53">
        <v>1055</v>
      </c>
      <c r="N2123" s="37">
        <v>1010</v>
      </c>
      <c r="O2123" s="37"/>
      <c r="P2123" s="55" t="s">
        <v>424</v>
      </c>
      <c r="Q2123" s="53">
        <v>1</v>
      </c>
      <c r="R2123" s="53">
        <v>356</v>
      </c>
      <c r="S2123" s="53">
        <v>1</v>
      </c>
    </row>
    <row r="2124" spans="1:19" x14ac:dyDescent="0.2">
      <c r="A2124">
        <v>0</v>
      </c>
      <c r="D2124">
        <v>194578</v>
      </c>
      <c r="E2124" t="s">
        <v>2531</v>
      </c>
      <c r="F2124" s="42" t="s">
        <v>357</v>
      </c>
      <c r="G2124" s="40"/>
      <c r="K2124" s="42" t="s">
        <v>3366</v>
      </c>
      <c r="N2124" s="37">
        <v>4622</v>
      </c>
    </row>
    <row r="2125" spans="1:19" x14ac:dyDescent="0.2">
      <c r="A2125">
        <v>0</v>
      </c>
      <c r="D2125">
        <v>218539</v>
      </c>
      <c r="E2125" t="s">
        <v>2844</v>
      </c>
      <c r="F2125" s="42" t="s">
        <v>382</v>
      </c>
      <c r="G2125" s="40"/>
      <c r="K2125" s="42" t="s">
        <v>3348</v>
      </c>
      <c r="N2125" s="37">
        <v>1410</v>
      </c>
    </row>
    <row r="2126" spans="1:19" x14ac:dyDescent="0.2">
      <c r="A2126">
        <v>0</v>
      </c>
      <c r="D2126">
        <v>105589</v>
      </c>
      <c r="E2126" t="s">
        <v>1739</v>
      </c>
      <c r="F2126" s="42" t="s">
        <v>389</v>
      </c>
      <c r="G2126" s="40"/>
      <c r="K2126" s="57" t="s">
        <v>3351</v>
      </c>
      <c r="N2126" s="37">
        <v>715</v>
      </c>
    </row>
    <row r="2127" spans="1:19" x14ac:dyDescent="0.2">
      <c r="A2127">
        <v>0</v>
      </c>
      <c r="D2127">
        <v>219295</v>
      </c>
      <c r="E2127" t="s">
        <v>2851</v>
      </c>
      <c r="F2127" s="42" t="s">
        <v>403</v>
      </c>
      <c r="G2127" s="40"/>
      <c r="K2127" s="42" t="s">
        <v>3349</v>
      </c>
      <c r="N2127" s="37">
        <v>636</v>
      </c>
    </row>
    <row r="2128" spans="1:19" ht="15.75" x14ac:dyDescent="0.25">
      <c r="A2128">
        <v>0</v>
      </c>
      <c r="B2128" t="s">
        <v>1216</v>
      </c>
      <c r="C2128" t="b">
        <f>+B2128=E2128</f>
        <v>1</v>
      </c>
      <c r="D2128" s="53">
        <v>163657</v>
      </c>
      <c r="E2128" s="55" t="s">
        <v>1216</v>
      </c>
      <c r="F2128" s="55" t="s">
        <v>373</v>
      </c>
      <c r="G2128" s="53">
        <v>1</v>
      </c>
      <c r="H2128" s="53">
        <v>2</v>
      </c>
      <c r="I2128" s="53">
        <v>2</v>
      </c>
      <c r="J2128" s="53">
        <v>4</v>
      </c>
      <c r="K2128" s="55" t="s">
        <v>425</v>
      </c>
      <c r="L2128" s="53">
        <v>4</v>
      </c>
      <c r="M2128" s="53">
        <v>8029</v>
      </c>
      <c r="N2128" s="37">
        <v>7362</v>
      </c>
      <c r="O2128" s="53">
        <v>1</v>
      </c>
      <c r="P2128" s="55" t="s">
        <v>424</v>
      </c>
      <c r="Q2128" s="53">
        <v>2</v>
      </c>
      <c r="R2128" s="62"/>
      <c r="S2128" s="53">
        <v>3</v>
      </c>
    </row>
    <row r="2129" spans="1:19" ht="15.75" x14ac:dyDescent="0.25">
      <c r="A2129">
        <v>0</v>
      </c>
      <c r="B2129" t="s">
        <v>1664</v>
      </c>
      <c r="C2129" t="b">
        <f>+B2129=E2129</f>
        <v>1</v>
      </c>
      <c r="D2129" s="53">
        <v>103361</v>
      </c>
      <c r="E2129" s="55" t="s">
        <v>1664</v>
      </c>
      <c r="F2129" s="55" t="s">
        <v>404</v>
      </c>
      <c r="G2129" s="53">
        <v>1</v>
      </c>
      <c r="H2129" s="53">
        <v>2</v>
      </c>
      <c r="I2129" s="53">
        <v>2</v>
      </c>
      <c r="J2129" s="53">
        <v>2</v>
      </c>
      <c r="K2129" s="55" t="s">
        <v>425</v>
      </c>
      <c r="L2129" s="53">
        <v>2</v>
      </c>
      <c r="M2129" s="53">
        <v>233</v>
      </c>
      <c r="N2129" s="37">
        <v>195</v>
      </c>
      <c r="O2129" s="37"/>
      <c r="P2129" s="55" t="s">
        <v>424</v>
      </c>
      <c r="Q2129" s="53">
        <v>1</v>
      </c>
      <c r="R2129" s="53">
        <v>45</v>
      </c>
      <c r="S2129" s="53">
        <v>3</v>
      </c>
    </row>
    <row r="2130" spans="1:19" ht="15.75" x14ac:dyDescent="0.25">
      <c r="A2130">
        <v>0</v>
      </c>
      <c r="D2130">
        <v>186122</v>
      </c>
      <c r="E2130" t="s">
        <v>2437</v>
      </c>
      <c r="F2130" s="42" t="s">
        <v>365</v>
      </c>
      <c r="G2130" s="40"/>
      <c r="K2130" s="59" t="s">
        <v>3363</v>
      </c>
      <c r="N2130" s="37">
        <v>479</v>
      </c>
    </row>
    <row r="2131" spans="1:19" x14ac:dyDescent="0.2">
      <c r="A2131">
        <v>0</v>
      </c>
      <c r="D2131">
        <v>186131</v>
      </c>
      <c r="E2131" t="s">
        <v>2438</v>
      </c>
      <c r="F2131" s="42" t="s">
        <v>365</v>
      </c>
      <c r="G2131" s="40"/>
      <c r="K2131" s="42" t="s">
        <v>3358</v>
      </c>
      <c r="N2131" s="37">
        <v>7966</v>
      </c>
    </row>
    <row r="2132" spans="1:19" x14ac:dyDescent="0.2">
      <c r="A2132">
        <v>0</v>
      </c>
      <c r="D2132">
        <v>455770</v>
      </c>
      <c r="E2132" t="s">
        <v>3196</v>
      </c>
      <c r="F2132" s="42" t="s">
        <v>368</v>
      </c>
      <c r="G2132" s="40"/>
      <c r="K2132" s="57" t="s">
        <v>3348</v>
      </c>
      <c r="N2132" s="37">
        <v>66</v>
      </c>
    </row>
    <row r="2133" spans="1:19" x14ac:dyDescent="0.2">
      <c r="A2133">
        <v>0</v>
      </c>
      <c r="D2133">
        <v>217402</v>
      </c>
      <c r="E2133" t="s">
        <v>2823</v>
      </c>
      <c r="F2133" s="42" t="s">
        <v>385</v>
      </c>
      <c r="G2133" s="40"/>
      <c r="K2133" s="42" t="s">
        <v>3356</v>
      </c>
      <c r="N2133" s="37">
        <v>4247</v>
      </c>
    </row>
    <row r="2134" spans="1:19" ht="15.75" x14ac:dyDescent="0.25">
      <c r="A2134">
        <v>0</v>
      </c>
      <c r="B2134" t="s">
        <v>1490</v>
      </c>
      <c r="C2134" t="b">
        <f>+B2134=E2134</f>
        <v>1</v>
      </c>
      <c r="D2134" s="53">
        <v>127884</v>
      </c>
      <c r="E2134" s="55" t="s">
        <v>1490</v>
      </c>
      <c r="F2134" s="55" t="s">
        <v>369</v>
      </c>
      <c r="G2134" s="53">
        <v>1</v>
      </c>
      <c r="H2134" s="53">
        <v>2</v>
      </c>
      <c r="I2134" s="53">
        <v>2</v>
      </c>
      <c r="J2134" s="53">
        <v>3</v>
      </c>
      <c r="K2134" s="55" t="s">
        <v>425</v>
      </c>
      <c r="L2134" s="53">
        <v>3</v>
      </c>
      <c r="M2134" s="53">
        <v>4755</v>
      </c>
      <c r="N2134" s="37">
        <v>3930</v>
      </c>
      <c r="O2134" s="37"/>
      <c r="P2134" s="55" t="s">
        <v>424</v>
      </c>
      <c r="Q2134" s="53">
        <v>2</v>
      </c>
      <c r="R2134" s="62"/>
      <c r="S2134" s="53">
        <v>3</v>
      </c>
    </row>
    <row r="2135" spans="1:19" ht="15.75" x14ac:dyDescent="0.25">
      <c r="A2135">
        <v>0</v>
      </c>
      <c r="B2135" t="s">
        <v>1629</v>
      </c>
      <c r="C2135" t="b">
        <f>+B2135=E2135</f>
        <v>1</v>
      </c>
      <c r="D2135" s="53">
        <v>107664</v>
      </c>
      <c r="E2135" s="55" t="s">
        <v>1629</v>
      </c>
      <c r="F2135" s="55" t="s">
        <v>367</v>
      </c>
      <c r="G2135" s="53">
        <v>1</v>
      </c>
      <c r="H2135" s="53">
        <v>2</v>
      </c>
      <c r="I2135" s="53">
        <v>2</v>
      </c>
      <c r="J2135" s="53">
        <v>6</v>
      </c>
      <c r="K2135" s="36" t="s">
        <v>425</v>
      </c>
      <c r="L2135" s="53">
        <v>6</v>
      </c>
      <c r="M2135" s="53">
        <v>7468</v>
      </c>
      <c r="N2135" s="37">
        <v>6897</v>
      </c>
      <c r="O2135" s="37"/>
      <c r="P2135" s="55" t="s">
        <v>424</v>
      </c>
      <c r="Q2135" s="53">
        <v>2</v>
      </c>
      <c r="R2135" s="62"/>
      <c r="S2135" s="53">
        <v>3</v>
      </c>
    </row>
    <row r="2136" spans="1:19" ht="15.75" x14ac:dyDescent="0.25">
      <c r="A2136">
        <v>0</v>
      </c>
      <c r="B2136" t="s">
        <v>50</v>
      </c>
      <c r="C2136" t="b">
        <f>+B2136=E2136</f>
        <v>1</v>
      </c>
      <c r="D2136" s="53">
        <v>152248</v>
      </c>
      <c r="E2136" s="55" t="s">
        <v>50</v>
      </c>
      <c r="F2136" s="55" t="s">
        <v>360</v>
      </c>
      <c r="G2136" s="53">
        <v>1</v>
      </c>
      <c r="H2136" s="53">
        <v>2</v>
      </c>
      <c r="I2136" s="53">
        <v>2</v>
      </c>
      <c r="J2136" s="53">
        <v>18</v>
      </c>
      <c r="K2136" s="55" t="s">
        <v>474</v>
      </c>
      <c r="L2136" s="53">
        <v>18</v>
      </c>
      <c r="M2136" s="53">
        <v>7369</v>
      </c>
      <c r="N2136" s="37">
        <v>6855</v>
      </c>
      <c r="O2136" s="53">
        <v>1</v>
      </c>
      <c r="P2136" s="55" t="s">
        <v>424</v>
      </c>
      <c r="Q2136" s="53">
        <v>1</v>
      </c>
      <c r="R2136" s="53">
        <v>744</v>
      </c>
      <c r="S2136" s="53">
        <v>3</v>
      </c>
    </row>
    <row r="2137" spans="1:19" ht="15.75" x14ac:dyDescent="0.25">
      <c r="A2137">
        <v>0</v>
      </c>
      <c r="B2137" t="s">
        <v>158</v>
      </c>
      <c r="C2137" t="b">
        <f>+B2137=E2137</f>
        <v>1</v>
      </c>
      <c r="D2137" s="53">
        <v>243780</v>
      </c>
      <c r="E2137" s="55" t="s">
        <v>158</v>
      </c>
      <c r="F2137" s="55" t="s">
        <v>360</v>
      </c>
      <c r="G2137" s="53">
        <v>1</v>
      </c>
      <c r="H2137" s="53">
        <v>2</v>
      </c>
      <c r="I2137" s="53">
        <v>1</v>
      </c>
      <c r="J2137" s="53">
        <v>15</v>
      </c>
      <c r="K2137" s="55" t="s">
        <v>529</v>
      </c>
      <c r="L2137" s="53">
        <v>51</v>
      </c>
      <c r="M2137" s="53">
        <v>37860</v>
      </c>
      <c r="N2137" s="37">
        <v>36726</v>
      </c>
      <c r="O2137" s="53">
        <v>1</v>
      </c>
      <c r="P2137" s="55" t="s">
        <v>424</v>
      </c>
      <c r="Q2137" s="53">
        <v>1</v>
      </c>
      <c r="R2137" s="53">
        <v>11622</v>
      </c>
      <c r="S2137" s="53">
        <v>2</v>
      </c>
    </row>
    <row r="2138" spans="1:19" ht="15.75" x14ac:dyDescent="0.25">
      <c r="A2138">
        <v>0</v>
      </c>
      <c r="B2138" t="s">
        <v>40</v>
      </c>
      <c r="C2138" t="b">
        <f>+B2138=E2138</f>
        <v>1</v>
      </c>
      <c r="D2138" s="53">
        <v>152266</v>
      </c>
      <c r="E2138" s="55" t="s">
        <v>40</v>
      </c>
      <c r="F2138" s="55" t="s">
        <v>360</v>
      </c>
      <c r="G2138" s="53">
        <v>1</v>
      </c>
      <c r="H2138" s="53">
        <v>2</v>
      </c>
      <c r="I2138" s="53">
        <v>2</v>
      </c>
      <c r="J2138" s="53">
        <v>22</v>
      </c>
      <c r="K2138" s="36" t="s">
        <v>437</v>
      </c>
      <c r="L2138" s="53">
        <v>22</v>
      </c>
      <c r="M2138" s="53">
        <v>3434</v>
      </c>
      <c r="N2138" s="37">
        <v>4090</v>
      </c>
      <c r="O2138" s="53">
        <v>1</v>
      </c>
      <c r="P2138" s="55" t="s">
        <v>424</v>
      </c>
      <c r="Q2138" s="53">
        <v>2</v>
      </c>
      <c r="R2138" s="62"/>
      <c r="S2138" s="53">
        <v>3</v>
      </c>
    </row>
    <row r="2139" spans="1:19" x14ac:dyDescent="0.2">
      <c r="A2139">
        <v>0</v>
      </c>
      <c r="D2139">
        <v>199412</v>
      </c>
      <c r="E2139" t="s">
        <v>2607</v>
      </c>
      <c r="F2139" s="42" t="s">
        <v>387</v>
      </c>
      <c r="G2139" s="40"/>
      <c r="K2139" s="42" t="s">
        <v>3350</v>
      </c>
      <c r="N2139" s="37">
        <v>1852</v>
      </c>
    </row>
    <row r="2140" spans="1:19" ht="15.75" x14ac:dyDescent="0.25">
      <c r="A2140">
        <v>0</v>
      </c>
      <c r="B2140" t="s">
        <v>1199</v>
      </c>
      <c r="C2140" t="b">
        <f>+B2140=E2140</f>
        <v>1</v>
      </c>
      <c r="D2140" s="53">
        <v>167525</v>
      </c>
      <c r="E2140" s="55" t="s">
        <v>1199</v>
      </c>
      <c r="F2140" s="55" t="s">
        <v>374</v>
      </c>
      <c r="G2140" s="53">
        <v>1</v>
      </c>
      <c r="H2140" s="53">
        <v>2</v>
      </c>
      <c r="I2140" s="53">
        <v>2</v>
      </c>
      <c r="J2140" s="53">
        <v>5</v>
      </c>
      <c r="K2140" s="36" t="s">
        <v>425</v>
      </c>
      <c r="L2140" s="53">
        <v>5</v>
      </c>
      <c r="M2140" s="53">
        <v>2690</v>
      </c>
      <c r="N2140" s="37">
        <v>2678</v>
      </c>
      <c r="O2140" s="37"/>
      <c r="P2140" s="55" t="s">
        <v>424</v>
      </c>
      <c r="Q2140" s="53">
        <v>2</v>
      </c>
      <c r="R2140" s="62"/>
      <c r="S2140" s="53">
        <v>3</v>
      </c>
    </row>
    <row r="2141" spans="1:19" x14ac:dyDescent="0.2">
      <c r="A2141">
        <v>0</v>
      </c>
      <c r="D2141">
        <v>148131</v>
      </c>
      <c r="E2141" t="s">
        <v>2031</v>
      </c>
      <c r="F2141" s="42" t="s">
        <v>363</v>
      </c>
      <c r="G2141" s="40"/>
      <c r="K2141" s="42" t="s">
        <v>3351</v>
      </c>
      <c r="N2141" s="37">
        <v>1275</v>
      </c>
    </row>
    <row r="2142" spans="1:19" ht="15.75" x14ac:dyDescent="0.25">
      <c r="A2142">
        <v>0</v>
      </c>
      <c r="B2142" t="s">
        <v>1479</v>
      </c>
      <c r="C2142" t="b">
        <f>+B2142=E2142</f>
        <v>1</v>
      </c>
      <c r="D2142" s="53">
        <v>130217</v>
      </c>
      <c r="E2142" s="55" t="s">
        <v>1479</v>
      </c>
      <c r="F2142" s="55" t="s">
        <v>370</v>
      </c>
      <c r="G2142" s="53">
        <v>1</v>
      </c>
      <c r="H2142" s="53">
        <v>2</v>
      </c>
      <c r="I2142" s="53">
        <v>2</v>
      </c>
      <c r="J2142" s="53">
        <v>2</v>
      </c>
      <c r="K2142" s="55" t="s">
        <v>425</v>
      </c>
      <c r="L2142" s="53">
        <v>2</v>
      </c>
      <c r="M2142" s="53">
        <v>1285</v>
      </c>
      <c r="N2142" s="37">
        <v>1097</v>
      </c>
      <c r="O2142" s="53">
        <v>1</v>
      </c>
      <c r="P2142" s="55" t="s">
        <v>424</v>
      </c>
      <c r="Q2142" s="53">
        <v>2</v>
      </c>
      <c r="R2142" s="62"/>
      <c r="S2142" s="53">
        <v>3</v>
      </c>
    </row>
    <row r="2143" spans="1:19" x14ac:dyDescent="0.2">
      <c r="A2143">
        <v>0</v>
      </c>
      <c r="D2143">
        <v>130226</v>
      </c>
      <c r="E2143" t="s">
        <v>1878</v>
      </c>
      <c r="F2143" s="42" t="s">
        <v>370</v>
      </c>
      <c r="G2143" s="40"/>
      <c r="K2143" s="42" t="s">
        <v>3356</v>
      </c>
      <c r="N2143" s="37">
        <v>8063</v>
      </c>
    </row>
    <row r="2144" spans="1:19" ht="15.75" x14ac:dyDescent="0.25">
      <c r="A2144">
        <v>0</v>
      </c>
      <c r="B2144" t="s">
        <v>1198</v>
      </c>
      <c r="C2144" t="b">
        <f>+B2144=E2144</f>
        <v>1</v>
      </c>
      <c r="D2144" s="53">
        <v>167534</v>
      </c>
      <c r="E2144" s="55" t="s">
        <v>1198</v>
      </c>
      <c r="F2144" s="55" t="s">
        <v>374</v>
      </c>
      <c r="G2144" s="53">
        <v>1</v>
      </c>
      <c r="H2144" s="53">
        <v>2</v>
      </c>
      <c r="I2144" s="53">
        <v>2</v>
      </c>
      <c r="J2144" s="53">
        <v>6</v>
      </c>
      <c r="K2144" s="55" t="s">
        <v>425</v>
      </c>
      <c r="L2144" s="53">
        <v>6</v>
      </c>
      <c r="M2144" s="53">
        <v>5771</v>
      </c>
      <c r="N2144" s="37">
        <v>5166</v>
      </c>
      <c r="O2144" s="37"/>
      <c r="P2144" s="55" t="s">
        <v>424</v>
      </c>
      <c r="Q2144" s="53">
        <v>2</v>
      </c>
      <c r="R2144" s="62"/>
      <c r="S2144" s="53">
        <v>3</v>
      </c>
    </row>
    <row r="2145" spans="1:19" ht="15.75" x14ac:dyDescent="0.25">
      <c r="A2145">
        <v>0</v>
      </c>
      <c r="D2145">
        <v>384421</v>
      </c>
      <c r="E2145" t="s">
        <v>3074</v>
      </c>
      <c r="F2145" s="42" t="s">
        <v>365</v>
      </c>
      <c r="G2145" s="40"/>
      <c r="K2145" s="59" t="s">
        <v>3363</v>
      </c>
      <c r="N2145" s="37">
        <v>86</v>
      </c>
    </row>
    <row r="2146" spans="1:19" ht="15.75" x14ac:dyDescent="0.25">
      <c r="A2146">
        <v>0</v>
      </c>
      <c r="D2146">
        <v>194657</v>
      </c>
      <c r="E2146" t="s">
        <v>2532</v>
      </c>
      <c r="F2146" s="42" t="s">
        <v>357</v>
      </c>
      <c r="G2146" s="40"/>
      <c r="K2146" s="59" t="s">
        <v>3363</v>
      </c>
      <c r="N2146" s="37">
        <v>258</v>
      </c>
    </row>
    <row r="2147" spans="1:19" ht="15.75" x14ac:dyDescent="0.25">
      <c r="A2147">
        <v>0</v>
      </c>
      <c r="D2147">
        <v>194693</v>
      </c>
      <c r="E2147" t="s">
        <v>2535</v>
      </c>
      <c r="F2147" s="42" t="s">
        <v>357</v>
      </c>
      <c r="G2147" s="40"/>
      <c r="K2147" s="59" t="s">
        <v>3363</v>
      </c>
      <c r="N2147" s="37">
        <v>47</v>
      </c>
    </row>
    <row r="2148" spans="1:19" ht="15.75" x14ac:dyDescent="0.25">
      <c r="A2148">
        <v>0</v>
      </c>
      <c r="D2148">
        <v>194666</v>
      </c>
      <c r="E2148" t="s">
        <v>2533</v>
      </c>
      <c r="F2148" s="42" t="s">
        <v>357</v>
      </c>
      <c r="G2148" s="40"/>
      <c r="K2148" s="59" t="s">
        <v>3363</v>
      </c>
      <c r="N2148" s="37">
        <v>316</v>
      </c>
    </row>
    <row r="2149" spans="1:19" ht="15.75" x14ac:dyDescent="0.25">
      <c r="A2149">
        <v>0</v>
      </c>
      <c r="D2149">
        <v>186186</v>
      </c>
      <c r="E2149" t="s">
        <v>2439</v>
      </c>
      <c r="F2149" s="42" t="s">
        <v>365</v>
      </c>
      <c r="G2149" s="40"/>
      <c r="K2149" s="59" t="s">
        <v>3363</v>
      </c>
      <c r="N2149" s="37">
        <v>239</v>
      </c>
    </row>
    <row r="2150" spans="1:19" ht="15.75" x14ac:dyDescent="0.25">
      <c r="A2150">
        <v>0</v>
      </c>
      <c r="D2150">
        <v>194675</v>
      </c>
      <c r="E2150" t="s">
        <v>2534</v>
      </c>
      <c r="F2150" s="42" t="s">
        <v>357</v>
      </c>
      <c r="G2150" s="40"/>
      <c r="K2150" s="59" t="s">
        <v>3363</v>
      </c>
      <c r="N2150" s="37">
        <v>43</v>
      </c>
    </row>
    <row r="2151" spans="1:19" ht="15.75" x14ac:dyDescent="0.25">
      <c r="A2151">
        <v>0</v>
      </c>
      <c r="D2151">
        <v>194736</v>
      </c>
      <c r="E2151" t="s">
        <v>2537</v>
      </c>
      <c r="F2151" s="42" t="s">
        <v>357</v>
      </c>
      <c r="G2151" s="40"/>
      <c r="K2151" s="59" t="s">
        <v>3363</v>
      </c>
      <c r="N2151" s="37">
        <v>96</v>
      </c>
    </row>
    <row r="2152" spans="1:19" ht="15.75" x14ac:dyDescent="0.25">
      <c r="A2152">
        <v>0</v>
      </c>
      <c r="D2152">
        <v>405854</v>
      </c>
      <c r="E2152" t="s">
        <v>3085</v>
      </c>
      <c r="F2152" s="42" t="s">
        <v>357</v>
      </c>
      <c r="G2152" s="40"/>
      <c r="K2152" s="59" t="s">
        <v>3363</v>
      </c>
      <c r="N2152" s="37">
        <v>155</v>
      </c>
    </row>
    <row r="2153" spans="1:19" ht="15.75" x14ac:dyDescent="0.25">
      <c r="A2153">
        <v>0</v>
      </c>
      <c r="D2153">
        <v>205124</v>
      </c>
      <c r="E2153" t="s">
        <v>2674</v>
      </c>
      <c r="F2153" s="42" t="s">
        <v>383</v>
      </c>
      <c r="G2153" s="40"/>
      <c r="K2153" s="43" t="s">
        <v>3363</v>
      </c>
      <c r="N2153" s="37">
        <v>96</v>
      </c>
    </row>
    <row r="2154" spans="1:19" ht="15.75" x14ac:dyDescent="0.25">
      <c r="A2154">
        <v>0</v>
      </c>
      <c r="D2154">
        <v>194718</v>
      </c>
      <c r="E2154" t="s">
        <v>2536</v>
      </c>
      <c r="F2154" s="42" t="s">
        <v>357</v>
      </c>
      <c r="G2154" s="40"/>
      <c r="K2154" s="59" t="s">
        <v>3363</v>
      </c>
      <c r="N2154" s="37">
        <v>34</v>
      </c>
    </row>
    <row r="2155" spans="1:19" ht="15.75" x14ac:dyDescent="0.25">
      <c r="A2155">
        <v>0</v>
      </c>
      <c r="D2155">
        <v>194763</v>
      </c>
      <c r="E2155" t="s">
        <v>2538</v>
      </c>
      <c r="F2155" s="42" t="s">
        <v>357</v>
      </c>
      <c r="G2155" s="40"/>
      <c r="K2155" s="59" t="s">
        <v>3363</v>
      </c>
      <c r="N2155" s="37">
        <v>491</v>
      </c>
    </row>
    <row r="2156" spans="1:19" ht="15.75" x14ac:dyDescent="0.25">
      <c r="A2156">
        <v>0</v>
      </c>
      <c r="B2156" t="s">
        <v>99</v>
      </c>
      <c r="C2156" t="b">
        <f>+B2156=E2156</f>
        <v>1</v>
      </c>
      <c r="D2156" s="53">
        <v>233277</v>
      </c>
      <c r="E2156" s="55" t="s">
        <v>99</v>
      </c>
      <c r="F2156" s="55" t="s">
        <v>364</v>
      </c>
      <c r="G2156" s="53">
        <v>1</v>
      </c>
      <c r="H2156" s="53">
        <v>2</v>
      </c>
      <c r="I2156" s="53">
        <v>2</v>
      </c>
      <c r="J2156" s="53">
        <v>18</v>
      </c>
      <c r="K2156" s="36" t="s">
        <v>474</v>
      </c>
      <c r="L2156" s="53">
        <v>18</v>
      </c>
      <c r="M2156" s="53">
        <v>8445</v>
      </c>
      <c r="N2156" s="37">
        <v>9457</v>
      </c>
      <c r="O2156" s="37"/>
      <c r="P2156" s="55" t="s">
        <v>424</v>
      </c>
      <c r="Q2156" s="53">
        <v>1</v>
      </c>
      <c r="R2156" s="53">
        <v>2743</v>
      </c>
      <c r="S2156" s="53">
        <v>1</v>
      </c>
    </row>
    <row r="2157" spans="1:19" ht="15.75" x14ac:dyDescent="0.25">
      <c r="A2157">
        <v>0</v>
      </c>
      <c r="B2157" t="s">
        <v>1138</v>
      </c>
      <c r="C2157" t="b">
        <f>+B2157=E2157</f>
        <v>1</v>
      </c>
      <c r="D2157" s="53">
        <v>174604</v>
      </c>
      <c r="E2157" s="55" t="s">
        <v>1138</v>
      </c>
      <c r="F2157" s="55" t="s">
        <v>393</v>
      </c>
      <c r="G2157" s="53">
        <v>1</v>
      </c>
      <c r="H2157" s="53">
        <v>2</v>
      </c>
      <c r="I2157" s="53">
        <v>2</v>
      </c>
      <c r="J2157" s="53">
        <v>1</v>
      </c>
      <c r="K2157" s="55" t="s">
        <v>425</v>
      </c>
      <c r="L2157" s="53">
        <v>1</v>
      </c>
      <c r="M2157" s="53">
        <v>309</v>
      </c>
      <c r="N2157" s="37">
        <v>265</v>
      </c>
      <c r="O2157" s="37"/>
      <c r="P2157" s="55" t="s">
        <v>424</v>
      </c>
      <c r="Q2157" s="53">
        <v>1</v>
      </c>
      <c r="R2157" s="53">
        <v>88</v>
      </c>
      <c r="S2157" s="53">
        <v>2</v>
      </c>
    </row>
    <row r="2158" spans="1:19" ht="15.75" x14ac:dyDescent="0.25">
      <c r="A2158">
        <v>0</v>
      </c>
      <c r="B2158" t="s">
        <v>105</v>
      </c>
      <c r="C2158" t="b">
        <f>+B2158=E2158</f>
        <v>1</v>
      </c>
      <c r="D2158" s="53">
        <v>186201</v>
      </c>
      <c r="E2158" s="55" t="s">
        <v>105</v>
      </c>
      <c r="F2158" s="55" t="s">
        <v>365</v>
      </c>
      <c r="G2158" s="53">
        <v>1</v>
      </c>
      <c r="H2158" s="53">
        <v>2</v>
      </c>
      <c r="I2158" s="53">
        <v>2</v>
      </c>
      <c r="J2158" s="53">
        <v>19</v>
      </c>
      <c r="K2158" s="55" t="s">
        <v>432</v>
      </c>
      <c r="L2158" s="53">
        <v>19</v>
      </c>
      <c r="M2158" s="53">
        <v>5521</v>
      </c>
      <c r="N2158" s="37">
        <v>5344</v>
      </c>
      <c r="O2158" s="37"/>
      <c r="P2158" s="55" t="s">
        <v>424</v>
      </c>
      <c r="Q2158" s="53">
        <v>1</v>
      </c>
      <c r="R2158" s="53">
        <v>3065</v>
      </c>
      <c r="S2158" s="53">
        <v>2</v>
      </c>
    </row>
    <row r="2159" spans="1:19" x14ac:dyDescent="0.2">
      <c r="A2159">
        <v>0</v>
      </c>
      <c r="D2159">
        <v>233301</v>
      </c>
      <c r="E2159" t="s">
        <v>2972</v>
      </c>
      <c r="F2159" s="42" t="s">
        <v>364</v>
      </c>
      <c r="G2159" s="40"/>
      <c r="K2159" s="42" t="s">
        <v>3348</v>
      </c>
      <c r="N2159" s="37">
        <v>670</v>
      </c>
    </row>
    <row r="2160" spans="1:19" ht="15.75" x14ac:dyDescent="0.25">
      <c r="A2160">
        <v>0</v>
      </c>
      <c r="B2160" t="s">
        <v>927</v>
      </c>
      <c r="C2160" t="b">
        <f>+B2160=E2160</f>
        <v>1</v>
      </c>
      <c r="D2160" s="53">
        <v>199421</v>
      </c>
      <c r="E2160" s="55" t="s">
        <v>927</v>
      </c>
      <c r="F2160" s="55" t="s">
        <v>387</v>
      </c>
      <c r="G2160" s="53">
        <v>1</v>
      </c>
      <c r="H2160" s="53">
        <v>2</v>
      </c>
      <c r="I2160" s="53">
        <v>2</v>
      </c>
      <c r="J2160" s="53">
        <v>4</v>
      </c>
      <c r="K2160" s="55" t="s">
        <v>425</v>
      </c>
      <c r="L2160" s="53">
        <v>4</v>
      </c>
      <c r="M2160" s="53">
        <v>2055</v>
      </c>
      <c r="N2160" s="37">
        <v>1782</v>
      </c>
      <c r="O2160" s="37"/>
      <c r="P2160" s="55" t="s">
        <v>424</v>
      </c>
      <c r="Q2160" s="53">
        <v>2</v>
      </c>
      <c r="R2160" s="62"/>
      <c r="S2160" s="53">
        <v>3</v>
      </c>
    </row>
    <row r="2161" spans="1:19" x14ac:dyDescent="0.2">
      <c r="A2161">
        <v>0</v>
      </c>
      <c r="D2161">
        <v>233295</v>
      </c>
      <c r="E2161" t="s">
        <v>2971</v>
      </c>
      <c r="F2161" s="42" t="s">
        <v>364</v>
      </c>
      <c r="G2161" s="40"/>
      <c r="K2161" s="42" t="s">
        <v>3348</v>
      </c>
      <c r="N2161" s="37">
        <v>1303</v>
      </c>
    </row>
    <row r="2162" spans="1:19" ht="15.75" x14ac:dyDescent="0.25">
      <c r="A2162">
        <v>0</v>
      </c>
      <c r="B2162" t="s">
        <v>670</v>
      </c>
      <c r="C2162" t="b">
        <f>+B2162=E2162</f>
        <v>1</v>
      </c>
      <c r="D2162" s="53">
        <v>227687</v>
      </c>
      <c r="E2162" s="55" t="s">
        <v>670</v>
      </c>
      <c r="F2162" s="55" t="s">
        <v>366</v>
      </c>
      <c r="G2162" s="53">
        <v>1</v>
      </c>
      <c r="H2162" s="53">
        <v>2</v>
      </c>
      <c r="I2162" s="53">
        <v>2</v>
      </c>
      <c r="J2162" s="53">
        <v>1</v>
      </c>
      <c r="K2162" s="55" t="s">
        <v>425</v>
      </c>
      <c r="L2162" s="53">
        <v>1</v>
      </c>
      <c r="M2162" s="53">
        <v>995</v>
      </c>
      <c r="N2162" s="37">
        <v>1288</v>
      </c>
      <c r="O2162" s="37"/>
      <c r="P2162" s="55" t="s">
        <v>424</v>
      </c>
      <c r="Q2162" s="53">
        <v>1</v>
      </c>
      <c r="R2162" s="53">
        <v>388</v>
      </c>
      <c r="S2162" s="53">
        <v>1</v>
      </c>
    </row>
    <row r="2163" spans="1:19" x14ac:dyDescent="0.2">
      <c r="A2163">
        <v>0</v>
      </c>
      <c r="D2163">
        <v>178891</v>
      </c>
      <c r="E2163" t="s">
        <v>2382</v>
      </c>
      <c r="F2163" s="42" t="s">
        <v>398</v>
      </c>
      <c r="G2163" s="40"/>
      <c r="K2163" s="42" t="s">
        <v>3355</v>
      </c>
      <c r="N2163" s="37">
        <v>1621</v>
      </c>
    </row>
    <row r="2164" spans="1:19" ht="15.75" x14ac:dyDescent="0.25">
      <c r="A2164">
        <v>0</v>
      </c>
      <c r="B2164" t="s">
        <v>607</v>
      </c>
      <c r="C2164" t="b">
        <f>+B2164=E2164</f>
        <v>1</v>
      </c>
      <c r="D2164" s="53">
        <v>233310</v>
      </c>
      <c r="E2164" s="55" t="s">
        <v>607</v>
      </c>
      <c r="F2164" s="55" t="s">
        <v>364</v>
      </c>
      <c r="G2164" s="53">
        <v>1</v>
      </c>
      <c r="H2164" s="53">
        <v>2</v>
      </c>
      <c r="I2164" s="53">
        <v>2</v>
      </c>
      <c r="J2164" s="53">
        <v>5</v>
      </c>
      <c r="K2164" s="55" t="s">
        <v>425</v>
      </c>
      <c r="L2164" s="53">
        <v>5</v>
      </c>
      <c r="M2164" s="53">
        <v>1857</v>
      </c>
      <c r="N2164" s="37">
        <v>1746</v>
      </c>
      <c r="O2164" s="37"/>
      <c r="P2164" s="55" t="s">
        <v>424</v>
      </c>
      <c r="Q2164" s="53">
        <v>2</v>
      </c>
      <c r="R2164" s="62"/>
      <c r="S2164" s="53">
        <v>3</v>
      </c>
    </row>
    <row r="2165" spans="1:19" ht="15.75" x14ac:dyDescent="0.25">
      <c r="A2165">
        <v>0</v>
      </c>
      <c r="B2165" t="s">
        <v>1036</v>
      </c>
      <c r="C2165" t="b">
        <f>+B2165=E2165</f>
        <v>1</v>
      </c>
      <c r="D2165" s="53">
        <v>186645</v>
      </c>
      <c r="E2165" s="55" t="s">
        <v>1036</v>
      </c>
      <c r="F2165" s="55" t="s">
        <v>365</v>
      </c>
      <c r="G2165" s="53">
        <v>1</v>
      </c>
      <c r="H2165" s="53">
        <v>2</v>
      </c>
      <c r="I2165" s="53">
        <v>2</v>
      </c>
      <c r="J2165" s="53">
        <v>4</v>
      </c>
      <c r="K2165" s="55" t="s">
        <v>425</v>
      </c>
      <c r="L2165" s="53">
        <v>4</v>
      </c>
      <c r="M2165" s="53">
        <v>5711</v>
      </c>
      <c r="N2165" s="37">
        <v>5213</v>
      </c>
      <c r="O2165" s="61">
        <v>1</v>
      </c>
      <c r="P2165" s="55" t="s">
        <v>424</v>
      </c>
      <c r="Q2165" s="53">
        <v>2</v>
      </c>
      <c r="R2165" s="62"/>
      <c r="S2165" s="53">
        <v>3</v>
      </c>
    </row>
    <row r="2166" spans="1:19" ht="15.75" x14ac:dyDescent="0.25">
      <c r="A2166">
        <v>0</v>
      </c>
      <c r="B2166" t="s">
        <v>776</v>
      </c>
      <c r="C2166" t="b">
        <f>+B2166=E2166</f>
        <v>1</v>
      </c>
      <c r="D2166" s="53">
        <v>215585</v>
      </c>
      <c r="E2166" s="55" t="s">
        <v>776</v>
      </c>
      <c r="F2166" s="55" t="s">
        <v>379</v>
      </c>
      <c r="G2166" s="53">
        <v>1</v>
      </c>
      <c r="H2166" s="53">
        <v>2</v>
      </c>
      <c r="I2166" s="53">
        <v>2</v>
      </c>
      <c r="J2166" s="53">
        <v>2</v>
      </c>
      <c r="K2166" s="55" t="s">
        <v>425</v>
      </c>
      <c r="L2166" s="53">
        <v>2</v>
      </c>
      <c r="M2166" s="53">
        <v>2844</v>
      </c>
      <c r="N2166" s="37">
        <v>2172</v>
      </c>
      <c r="O2166" s="37"/>
      <c r="P2166" s="55" t="s">
        <v>424</v>
      </c>
      <c r="Q2166" s="53">
        <v>2</v>
      </c>
      <c r="R2166" s="62"/>
      <c r="S2166" s="53">
        <v>3</v>
      </c>
    </row>
    <row r="2167" spans="1:19" ht="15.75" x14ac:dyDescent="0.25">
      <c r="A2167">
        <v>0</v>
      </c>
      <c r="D2167">
        <v>215619</v>
      </c>
      <c r="E2167" t="s">
        <v>2791</v>
      </c>
      <c r="F2167" s="42" t="s">
        <v>379</v>
      </c>
      <c r="G2167" s="40"/>
      <c r="K2167" s="59" t="s">
        <v>3363</v>
      </c>
      <c r="N2167" s="37">
        <v>45</v>
      </c>
    </row>
    <row r="2168" spans="1:19" ht="15.75" x14ac:dyDescent="0.25">
      <c r="A2168">
        <v>0</v>
      </c>
      <c r="B2168" t="s">
        <v>1489</v>
      </c>
      <c r="C2168" t="b">
        <f>+B2168=E2168</f>
        <v>1</v>
      </c>
      <c r="D2168" s="53">
        <v>127909</v>
      </c>
      <c r="E2168" s="55" t="s">
        <v>1489</v>
      </c>
      <c r="F2168" s="55" t="s">
        <v>369</v>
      </c>
      <c r="G2168" s="53">
        <v>1</v>
      </c>
      <c r="H2168" s="53">
        <v>2</v>
      </c>
      <c r="I2168" s="53">
        <v>2</v>
      </c>
      <c r="J2168" s="53">
        <v>5</v>
      </c>
      <c r="K2168" s="55" t="s">
        <v>425</v>
      </c>
      <c r="L2168" s="53">
        <v>5</v>
      </c>
      <c r="M2168" s="53">
        <v>5574</v>
      </c>
      <c r="N2168" s="37">
        <v>4724</v>
      </c>
      <c r="O2168" s="37"/>
      <c r="P2168" s="55" t="s">
        <v>424</v>
      </c>
      <c r="Q2168" s="53">
        <v>2</v>
      </c>
      <c r="R2168" s="62"/>
      <c r="S2168" s="53">
        <v>3</v>
      </c>
    </row>
    <row r="2169" spans="1:19" ht="15.75" x14ac:dyDescent="0.25">
      <c r="A2169">
        <v>0</v>
      </c>
      <c r="B2169" t="s">
        <v>841</v>
      </c>
      <c r="C2169" t="b">
        <f>+B2169=E2169</f>
        <v>1</v>
      </c>
      <c r="D2169" s="53">
        <v>207069</v>
      </c>
      <c r="E2169" s="55" t="s">
        <v>841</v>
      </c>
      <c r="F2169" s="55" t="s">
        <v>377</v>
      </c>
      <c r="G2169" s="53">
        <v>1</v>
      </c>
      <c r="H2169" s="53">
        <v>2</v>
      </c>
      <c r="I2169" s="53">
        <v>2</v>
      </c>
      <c r="J2169" s="53">
        <v>4</v>
      </c>
      <c r="K2169" s="55" t="s">
        <v>425</v>
      </c>
      <c r="L2169" s="53">
        <v>4</v>
      </c>
      <c r="M2169" s="53">
        <v>1387</v>
      </c>
      <c r="N2169" s="37">
        <v>1516</v>
      </c>
      <c r="O2169" s="37"/>
      <c r="P2169" s="55" t="s">
        <v>424</v>
      </c>
      <c r="Q2169" s="53">
        <v>1</v>
      </c>
      <c r="R2169" s="53">
        <v>172</v>
      </c>
      <c r="S2169" s="53">
        <v>2</v>
      </c>
    </row>
    <row r="2170" spans="1:19" x14ac:dyDescent="0.2">
      <c r="A2170">
        <v>0</v>
      </c>
      <c r="D2170">
        <v>209922</v>
      </c>
      <c r="E2170" t="s">
        <v>2716</v>
      </c>
      <c r="F2170" s="42" t="s">
        <v>378</v>
      </c>
      <c r="G2170" s="40"/>
      <c r="K2170" s="42" t="s">
        <v>3348</v>
      </c>
      <c r="N2170" s="37">
        <v>1377</v>
      </c>
    </row>
    <row r="2171" spans="1:19" ht="15.75" x14ac:dyDescent="0.25">
      <c r="A2171">
        <v>0</v>
      </c>
      <c r="B2171" t="s">
        <v>1572</v>
      </c>
      <c r="C2171" t="b">
        <f>+B2171=E2171</f>
        <v>1</v>
      </c>
      <c r="D2171" s="53">
        <v>117052</v>
      </c>
      <c r="E2171" s="55" t="s">
        <v>1572</v>
      </c>
      <c r="F2171" s="55" t="s">
        <v>368</v>
      </c>
      <c r="G2171" s="53">
        <v>1</v>
      </c>
      <c r="H2171" s="53">
        <v>2</v>
      </c>
      <c r="I2171" s="53">
        <v>2</v>
      </c>
      <c r="J2171" s="53">
        <v>7</v>
      </c>
      <c r="K2171" s="55" t="s">
        <v>425</v>
      </c>
      <c r="L2171" s="53">
        <v>7</v>
      </c>
      <c r="M2171" s="53">
        <v>8910</v>
      </c>
      <c r="N2171" s="37">
        <v>8175</v>
      </c>
      <c r="O2171" s="53">
        <v>1</v>
      </c>
      <c r="P2171" s="55" t="s">
        <v>424</v>
      </c>
      <c r="Q2171" s="53">
        <v>1</v>
      </c>
      <c r="R2171" s="53">
        <v>140</v>
      </c>
      <c r="S2171" s="53">
        <v>1</v>
      </c>
    </row>
    <row r="2172" spans="1:19" ht="15.75" x14ac:dyDescent="0.25">
      <c r="A2172">
        <v>0</v>
      </c>
      <c r="D2172">
        <v>215628</v>
      </c>
      <c r="E2172" t="s">
        <v>2792</v>
      </c>
      <c r="F2172" s="42" t="s">
        <v>379</v>
      </c>
      <c r="G2172" s="40"/>
      <c r="K2172" s="59" t="s">
        <v>3363</v>
      </c>
      <c r="N2172" s="37">
        <v>54</v>
      </c>
    </row>
    <row r="2173" spans="1:19" x14ac:dyDescent="0.2">
      <c r="A2173">
        <v>0</v>
      </c>
      <c r="D2173">
        <v>231651</v>
      </c>
      <c r="E2173" t="s">
        <v>2957</v>
      </c>
      <c r="F2173" s="42" t="s">
        <v>364</v>
      </c>
      <c r="G2173" s="40"/>
      <c r="K2173" s="42" t="s">
        <v>3357</v>
      </c>
      <c r="N2173" s="37">
        <v>3748</v>
      </c>
    </row>
    <row r="2174" spans="1:19" x14ac:dyDescent="0.2">
      <c r="A2174">
        <v>0</v>
      </c>
      <c r="D2174">
        <v>167598</v>
      </c>
      <c r="E2174" t="s">
        <v>2255</v>
      </c>
      <c r="F2174" s="42" t="s">
        <v>374</v>
      </c>
      <c r="G2174" s="40"/>
      <c r="K2174" s="42" t="s">
        <v>3367</v>
      </c>
      <c r="N2174" s="37">
        <v>1550</v>
      </c>
    </row>
    <row r="2175" spans="1:19" x14ac:dyDescent="0.2">
      <c r="A2175">
        <v>0</v>
      </c>
      <c r="D2175">
        <v>127918</v>
      </c>
      <c r="E2175" t="s">
        <v>1864</v>
      </c>
      <c r="F2175" s="42" t="s">
        <v>369</v>
      </c>
      <c r="G2175" s="40"/>
      <c r="K2175" s="42" t="s">
        <v>3356</v>
      </c>
      <c r="N2175" s="37">
        <v>6988</v>
      </c>
    </row>
    <row r="2176" spans="1:19" ht="15.75" x14ac:dyDescent="0.25">
      <c r="A2176">
        <v>0</v>
      </c>
      <c r="B2176" t="s">
        <v>1672</v>
      </c>
      <c r="C2176" t="b">
        <f>+B2176=E2176</f>
        <v>1</v>
      </c>
      <c r="D2176" s="53">
        <v>101994</v>
      </c>
      <c r="E2176" s="55" t="s">
        <v>1672</v>
      </c>
      <c r="F2176" s="55" t="s">
        <v>395</v>
      </c>
      <c r="G2176" s="53">
        <v>1</v>
      </c>
      <c r="H2176" s="53">
        <v>2</v>
      </c>
      <c r="I2176" s="53">
        <v>2</v>
      </c>
      <c r="J2176" s="53">
        <v>1</v>
      </c>
      <c r="K2176" s="55" t="s">
        <v>425</v>
      </c>
      <c r="L2176" s="53">
        <v>1</v>
      </c>
      <c r="M2176" s="53">
        <v>582</v>
      </c>
      <c r="N2176" s="37">
        <v>346</v>
      </c>
      <c r="O2176" s="37"/>
      <c r="P2176" s="55" t="s">
        <v>424</v>
      </c>
      <c r="Q2176" s="53">
        <v>2</v>
      </c>
      <c r="R2176" s="62"/>
      <c r="S2176" s="53">
        <v>3</v>
      </c>
    </row>
    <row r="2177" spans="1:19" x14ac:dyDescent="0.2">
      <c r="A2177">
        <v>0</v>
      </c>
      <c r="D2177">
        <v>140872</v>
      </c>
      <c r="E2177" t="s">
        <v>1961</v>
      </c>
      <c r="F2177" s="42" t="s">
        <v>359</v>
      </c>
      <c r="G2177" s="40"/>
      <c r="K2177" s="57" t="s">
        <v>3349</v>
      </c>
      <c r="N2177" s="37">
        <v>1258</v>
      </c>
    </row>
    <row r="2178" spans="1:19" x14ac:dyDescent="0.2">
      <c r="A2178">
        <v>0</v>
      </c>
      <c r="D2178">
        <v>475033</v>
      </c>
      <c r="E2178" t="s">
        <v>3237</v>
      </c>
      <c r="F2178" s="42" t="s">
        <v>357</v>
      </c>
      <c r="G2178" s="40"/>
      <c r="K2178" s="42" t="s">
        <v>3359</v>
      </c>
      <c r="N2178" s="37">
        <v>275</v>
      </c>
    </row>
    <row r="2179" spans="1:19" x14ac:dyDescent="0.2">
      <c r="A2179">
        <v>0</v>
      </c>
      <c r="D2179">
        <v>457183</v>
      </c>
      <c r="E2179" t="s">
        <v>3203</v>
      </c>
      <c r="F2179" s="42" t="s">
        <v>390</v>
      </c>
      <c r="G2179" s="40"/>
      <c r="K2179" s="42" t="s">
        <v>3367</v>
      </c>
      <c r="N2179" s="37">
        <v>100</v>
      </c>
    </row>
    <row r="2180" spans="1:19" x14ac:dyDescent="0.2">
      <c r="A2180">
        <v>0</v>
      </c>
      <c r="D2180">
        <v>223463</v>
      </c>
      <c r="E2180" t="s">
        <v>2898</v>
      </c>
      <c r="F2180" s="42" t="s">
        <v>366</v>
      </c>
      <c r="G2180" s="40"/>
      <c r="K2180" s="42" t="s">
        <v>3352</v>
      </c>
      <c r="N2180" s="37">
        <v>904</v>
      </c>
    </row>
    <row r="2181" spans="1:19" x14ac:dyDescent="0.2">
      <c r="A2181">
        <v>0</v>
      </c>
      <c r="D2181">
        <v>460783</v>
      </c>
      <c r="E2181" t="s">
        <v>3218</v>
      </c>
      <c r="F2181" s="42" t="s">
        <v>390</v>
      </c>
      <c r="G2181" s="40"/>
      <c r="K2181" s="42" t="s">
        <v>3359</v>
      </c>
      <c r="N2181" s="37">
        <v>235</v>
      </c>
    </row>
    <row r="2182" spans="1:19" x14ac:dyDescent="0.2">
      <c r="A2182">
        <v>0</v>
      </c>
      <c r="D2182">
        <v>372958</v>
      </c>
      <c r="E2182" t="s">
        <v>3065</v>
      </c>
      <c r="F2182" s="42" t="s">
        <v>391</v>
      </c>
      <c r="G2182" s="40"/>
      <c r="K2182" s="42" t="s">
        <v>3354</v>
      </c>
      <c r="N2182" s="37">
        <v>495</v>
      </c>
    </row>
    <row r="2183" spans="1:19" x14ac:dyDescent="0.2">
      <c r="A2183">
        <v>0</v>
      </c>
      <c r="D2183">
        <v>412599</v>
      </c>
      <c r="E2183" t="s">
        <v>3092</v>
      </c>
      <c r="F2183" s="42" t="s">
        <v>388</v>
      </c>
      <c r="G2183" s="40"/>
      <c r="K2183" s="42" t="s">
        <v>3362</v>
      </c>
      <c r="N2183" s="37">
        <v>814</v>
      </c>
    </row>
    <row r="2184" spans="1:19" x14ac:dyDescent="0.2">
      <c r="A2184">
        <v>0</v>
      </c>
      <c r="D2184">
        <v>135939</v>
      </c>
      <c r="E2184" t="s">
        <v>1922</v>
      </c>
      <c r="F2184" s="42" t="s">
        <v>390</v>
      </c>
      <c r="G2184" s="40"/>
      <c r="K2184" s="42" t="s">
        <v>3354</v>
      </c>
      <c r="N2184" s="37">
        <v>189</v>
      </c>
    </row>
    <row r="2185" spans="1:19" ht="15.75" x14ac:dyDescent="0.25">
      <c r="A2185">
        <v>0</v>
      </c>
      <c r="B2185" t="s">
        <v>1366</v>
      </c>
      <c r="C2185" t="b">
        <f>+B2185=E2185</f>
        <v>1</v>
      </c>
      <c r="D2185" s="53">
        <v>148256</v>
      </c>
      <c r="E2185" s="55" t="s">
        <v>1366</v>
      </c>
      <c r="F2185" s="55" t="s">
        <v>363</v>
      </c>
      <c r="G2185" s="53">
        <v>1</v>
      </c>
      <c r="H2185" s="53">
        <v>2</v>
      </c>
      <c r="I2185" s="53">
        <v>2</v>
      </c>
      <c r="J2185" s="53">
        <v>3</v>
      </c>
      <c r="K2185" s="55" t="s">
        <v>425</v>
      </c>
      <c r="L2185" s="53">
        <v>3</v>
      </c>
      <c r="M2185" s="53">
        <v>3108</v>
      </c>
      <c r="N2185" s="37">
        <v>1894</v>
      </c>
      <c r="O2185" s="53">
        <v>1</v>
      </c>
      <c r="P2185" s="55" t="s">
        <v>424</v>
      </c>
      <c r="Q2185" s="53">
        <v>2</v>
      </c>
      <c r="R2185" s="62"/>
      <c r="S2185" s="53">
        <v>3</v>
      </c>
    </row>
    <row r="2186" spans="1:19" x14ac:dyDescent="0.2">
      <c r="A2186">
        <v>0</v>
      </c>
      <c r="D2186">
        <v>129428</v>
      </c>
      <c r="E2186" t="s">
        <v>1871</v>
      </c>
      <c r="F2186" s="42" t="s">
        <v>370</v>
      </c>
      <c r="G2186" s="40"/>
      <c r="K2186" s="42" t="s">
        <v>3356</v>
      </c>
      <c r="N2186" s="37">
        <v>114</v>
      </c>
    </row>
    <row r="2187" spans="1:19" x14ac:dyDescent="0.2">
      <c r="A2187">
        <v>0</v>
      </c>
      <c r="D2187">
        <v>194824</v>
      </c>
      <c r="E2187" t="s">
        <v>226</v>
      </c>
      <c r="F2187" s="42" t="s">
        <v>357</v>
      </c>
      <c r="G2187" s="40"/>
      <c r="K2187" s="42" t="s">
        <v>3358</v>
      </c>
      <c r="N2187" s="37">
        <v>6622</v>
      </c>
    </row>
    <row r="2188" spans="1:19" ht="15.75" x14ac:dyDescent="0.25">
      <c r="A2188">
        <v>0</v>
      </c>
      <c r="B2188" t="s">
        <v>577</v>
      </c>
      <c r="C2188" t="b">
        <f>+B2188=E2188</f>
        <v>1</v>
      </c>
      <c r="D2188" s="53">
        <v>236382</v>
      </c>
      <c r="E2188" s="55" t="s">
        <v>577</v>
      </c>
      <c r="F2188" s="55" t="s">
        <v>394</v>
      </c>
      <c r="G2188" s="53">
        <v>1</v>
      </c>
      <c r="H2188" s="53">
        <v>2</v>
      </c>
      <c r="I2188" s="53">
        <v>2</v>
      </c>
      <c r="J2188" s="53">
        <v>4</v>
      </c>
      <c r="K2188" s="36" t="s">
        <v>425</v>
      </c>
      <c r="L2188" s="53">
        <v>4</v>
      </c>
      <c r="M2188" s="53">
        <v>2246</v>
      </c>
      <c r="N2188" s="37">
        <v>1945</v>
      </c>
      <c r="O2188" s="37"/>
      <c r="P2188" s="55" t="s">
        <v>424</v>
      </c>
      <c r="Q2188" s="53">
        <v>2</v>
      </c>
      <c r="R2188" s="62"/>
      <c r="S2188" s="53">
        <v>3</v>
      </c>
    </row>
    <row r="2189" spans="1:19" x14ac:dyDescent="0.2">
      <c r="A2189">
        <v>0</v>
      </c>
      <c r="D2189">
        <v>149763</v>
      </c>
      <c r="E2189" t="s">
        <v>2050</v>
      </c>
      <c r="F2189" s="42" t="s">
        <v>363</v>
      </c>
      <c r="G2189" s="40"/>
      <c r="K2189" s="42" t="s">
        <v>3367</v>
      </c>
      <c r="N2189" s="37">
        <v>373</v>
      </c>
    </row>
    <row r="2190" spans="1:19" ht="15.75" x14ac:dyDescent="0.25">
      <c r="A2190">
        <v>0</v>
      </c>
      <c r="B2190" t="s">
        <v>101</v>
      </c>
      <c r="C2190" t="b">
        <f>+B2190=E2190</f>
        <v>1</v>
      </c>
      <c r="D2190" s="53">
        <v>217420</v>
      </c>
      <c r="E2190" s="55" t="s">
        <v>101</v>
      </c>
      <c r="F2190" s="55" t="s">
        <v>385</v>
      </c>
      <c r="G2190" s="53">
        <v>1</v>
      </c>
      <c r="H2190" s="53">
        <v>2</v>
      </c>
      <c r="I2190" s="53">
        <v>2</v>
      </c>
      <c r="J2190" s="53">
        <v>18</v>
      </c>
      <c r="K2190" s="55" t="s">
        <v>474</v>
      </c>
      <c r="L2190" s="53">
        <v>18</v>
      </c>
      <c r="M2190" s="53">
        <v>7078</v>
      </c>
      <c r="N2190" s="37">
        <v>6930</v>
      </c>
      <c r="O2190" s="37"/>
      <c r="P2190" s="55" t="s">
        <v>424</v>
      </c>
      <c r="Q2190" s="53">
        <v>1</v>
      </c>
      <c r="R2190" s="53">
        <v>1194</v>
      </c>
      <c r="S2190" s="53">
        <v>1</v>
      </c>
    </row>
    <row r="2191" spans="1:19" x14ac:dyDescent="0.2">
      <c r="A2191">
        <v>0</v>
      </c>
      <c r="D2191">
        <v>217493</v>
      </c>
      <c r="E2191" t="s">
        <v>2824</v>
      </c>
      <c r="F2191" s="42" t="s">
        <v>385</v>
      </c>
      <c r="G2191" s="40"/>
      <c r="K2191" s="42" t="s">
        <v>3366</v>
      </c>
      <c r="N2191" s="37">
        <v>2420</v>
      </c>
    </row>
    <row r="2192" spans="1:19" x14ac:dyDescent="0.2">
      <c r="A2192">
        <v>0</v>
      </c>
      <c r="D2192">
        <v>221351</v>
      </c>
      <c r="E2192" t="s">
        <v>2882</v>
      </c>
      <c r="F2192" s="42" t="s">
        <v>388</v>
      </c>
      <c r="G2192" s="40"/>
      <c r="K2192" s="57" t="s">
        <v>3348</v>
      </c>
      <c r="N2192" s="37">
        <v>2032</v>
      </c>
    </row>
    <row r="2193" spans="1:19" x14ac:dyDescent="0.2">
      <c r="A2193">
        <v>0</v>
      </c>
      <c r="D2193">
        <v>227757</v>
      </c>
      <c r="E2193" t="s">
        <v>2920</v>
      </c>
      <c r="F2193" s="42" t="s">
        <v>366</v>
      </c>
      <c r="G2193" s="40"/>
      <c r="K2193" s="42" t="s">
        <v>3358</v>
      </c>
      <c r="N2193" s="37">
        <v>6461</v>
      </c>
    </row>
    <row r="2194" spans="1:19" ht="15.75" x14ac:dyDescent="0.25">
      <c r="A2194">
        <v>0</v>
      </c>
      <c r="B2194" t="s">
        <v>1627</v>
      </c>
      <c r="C2194" t="b">
        <f>+B2194=E2194</f>
        <v>1</v>
      </c>
      <c r="D2194" s="53">
        <v>107743</v>
      </c>
      <c r="E2194" s="55" t="s">
        <v>1627</v>
      </c>
      <c r="F2194" s="55" t="s">
        <v>367</v>
      </c>
      <c r="G2194" s="53">
        <v>1</v>
      </c>
      <c r="H2194" s="53">
        <v>2</v>
      </c>
      <c r="I2194" s="53">
        <v>2</v>
      </c>
      <c r="J2194" s="53">
        <v>1</v>
      </c>
      <c r="K2194" s="55" t="s">
        <v>425</v>
      </c>
      <c r="L2194" s="53">
        <v>1</v>
      </c>
      <c r="M2194" s="53">
        <v>665</v>
      </c>
      <c r="N2194" s="37">
        <v>594</v>
      </c>
      <c r="O2194" s="37"/>
      <c r="P2194" s="55" t="s">
        <v>424</v>
      </c>
      <c r="Q2194" s="53">
        <v>2</v>
      </c>
      <c r="R2194" s="62"/>
      <c r="S2194" s="53">
        <v>3</v>
      </c>
    </row>
    <row r="2195" spans="1:19" ht="15.75" x14ac:dyDescent="0.25">
      <c r="A2195">
        <v>0</v>
      </c>
      <c r="B2195" t="s">
        <v>606</v>
      </c>
      <c r="C2195" t="b">
        <f>+B2195=E2195</f>
        <v>1</v>
      </c>
      <c r="D2195" s="53">
        <v>233338</v>
      </c>
      <c r="E2195" s="55" t="s">
        <v>606</v>
      </c>
      <c r="F2195" s="55" t="s">
        <v>364</v>
      </c>
      <c r="G2195" s="53">
        <v>1</v>
      </c>
      <c r="H2195" s="53">
        <v>2</v>
      </c>
      <c r="I2195" s="53">
        <v>2</v>
      </c>
      <c r="J2195" s="53">
        <v>11</v>
      </c>
      <c r="K2195" s="55" t="s">
        <v>458</v>
      </c>
      <c r="L2195" s="53">
        <v>11</v>
      </c>
      <c r="M2195" s="53">
        <v>1227</v>
      </c>
      <c r="N2195" s="37">
        <v>1074</v>
      </c>
      <c r="O2195" s="37"/>
      <c r="P2195" s="55" t="s">
        <v>424</v>
      </c>
      <c r="Q2195" s="53">
        <v>1</v>
      </c>
      <c r="R2195" s="53">
        <v>248</v>
      </c>
      <c r="S2195" s="53">
        <v>3</v>
      </c>
    </row>
    <row r="2196" spans="1:19" ht="15.75" x14ac:dyDescent="0.25">
      <c r="A2196">
        <v>0</v>
      </c>
      <c r="B2196" t="s">
        <v>669</v>
      </c>
      <c r="C2196" t="b">
        <f>+B2196=E2196</f>
        <v>1</v>
      </c>
      <c r="D2196" s="53">
        <v>227766</v>
      </c>
      <c r="E2196" s="55" t="s">
        <v>669</v>
      </c>
      <c r="F2196" s="55" t="s">
        <v>366</v>
      </c>
      <c r="G2196" s="53">
        <v>1</v>
      </c>
      <c r="H2196" s="53">
        <v>2</v>
      </c>
      <c r="I2196" s="53">
        <v>2</v>
      </c>
      <c r="J2196" s="53">
        <v>7</v>
      </c>
      <c r="K2196" s="55" t="s">
        <v>425</v>
      </c>
      <c r="L2196" s="53">
        <v>7</v>
      </c>
      <c r="M2196" s="53">
        <v>9936</v>
      </c>
      <c r="N2196" s="37">
        <v>9540</v>
      </c>
      <c r="O2196" s="37"/>
      <c r="P2196" s="55" t="s">
        <v>424</v>
      </c>
      <c r="Q2196" s="53">
        <v>2</v>
      </c>
      <c r="R2196" s="62"/>
      <c r="S2196" s="53">
        <v>3</v>
      </c>
    </row>
    <row r="2197" spans="1:19" ht="15.75" x14ac:dyDescent="0.25">
      <c r="A2197">
        <v>0</v>
      </c>
      <c r="B2197" t="s">
        <v>1365</v>
      </c>
      <c r="C2197" t="b">
        <f>+B2197=E2197</f>
        <v>1</v>
      </c>
      <c r="D2197" s="53">
        <v>148292</v>
      </c>
      <c r="E2197" s="55" t="s">
        <v>1365</v>
      </c>
      <c r="F2197" s="55" t="s">
        <v>363</v>
      </c>
      <c r="G2197" s="53">
        <v>1</v>
      </c>
      <c r="H2197" s="53">
        <v>2</v>
      </c>
      <c r="I2197" s="53">
        <v>2</v>
      </c>
      <c r="J2197" s="53">
        <v>2</v>
      </c>
      <c r="K2197" s="55" t="s">
        <v>425</v>
      </c>
      <c r="L2197" s="53">
        <v>2</v>
      </c>
      <c r="M2197" s="53">
        <v>2140</v>
      </c>
      <c r="N2197" s="37">
        <v>1826</v>
      </c>
      <c r="O2197" s="53">
        <v>1</v>
      </c>
      <c r="P2197" s="55" t="s">
        <v>424</v>
      </c>
      <c r="Q2197" s="53">
        <v>2</v>
      </c>
      <c r="R2197" s="62"/>
      <c r="S2197" s="53">
        <v>3</v>
      </c>
    </row>
    <row r="2198" spans="1:19" ht="15.75" x14ac:dyDescent="0.25">
      <c r="A2198">
        <v>0</v>
      </c>
      <c r="B2198" t="s">
        <v>926</v>
      </c>
      <c r="C2198" t="b">
        <f>+B2198=E2198</f>
        <v>1</v>
      </c>
      <c r="D2198" s="53">
        <v>199449</v>
      </c>
      <c r="E2198" s="55" t="s">
        <v>926</v>
      </c>
      <c r="F2198" s="55" t="s">
        <v>387</v>
      </c>
      <c r="G2198" s="53">
        <v>1</v>
      </c>
      <c r="H2198" s="53">
        <v>2</v>
      </c>
      <c r="I2198" s="53">
        <v>2</v>
      </c>
      <c r="J2198" s="53">
        <v>1</v>
      </c>
      <c r="K2198" s="55" t="s">
        <v>425</v>
      </c>
      <c r="L2198" s="53">
        <v>1</v>
      </c>
      <c r="M2198" s="53">
        <v>1464</v>
      </c>
      <c r="N2198" s="37">
        <v>1633</v>
      </c>
      <c r="O2198" s="37"/>
      <c r="P2198" s="55" t="s">
        <v>424</v>
      </c>
      <c r="Q2198" s="53">
        <v>2</v>
      </c>
      <c r="R2198" s="62"/>
      <c r="S2198" s="53">
        <v>3</v>
      </c>
    </row>
    <row r="2199" spans="1:19" x14ac:dyDescent="0.2">
      <c r="A2199">
        <v>0</v>
      </c>
      <c r="D2199">
        <v>441104</v>
      </c>
      <c r="E2199" t="s">
        <v>3132</v>
      </c>
      <c r="F2199" s="42" t="s">
        <v>388</v>
      </c>
      <c r="G2199" s="40"/>
      <c r="K2199" s="42" t="s">
        <v>3367</v>
      </c>
      <c r="N2199" s="37">
        <v>223</v>
      </c>
    </row>
    <row r="2200" spans="1:19" x14ac:dyDescent="0.2">
      <c r="A2200">
        <v>0</v>
      </c>
      <c r="D2200">
        <v>186283</v>
      </c>
      <c r="E2200" t="s">
        <v>2440</v>
      </c>
      <c r="F2200" s="42" t="s">
        <v>365</v>
      </c>
      <c r="G2200" s="40"/>
      <c r="K2200" s="42" t="s">
        <v>3356</v>
      </c>
      <c r="N2200" s="37">
        <v>4621</v>
      </c>
    </row>
    <row r="2201" spans="1:19" ht="15.75" x14ac:dyDescent="0.25">
      <c r="A2201">
        <v>0</v>
      </c>
      <c r="B2201" t="s">
        <v>1132</v>
      </c>
      <c r="C2201" t="b">
        <f>+B2201=E2201</f>
        <v>1</v>
      </c>
      <c r="D2201" s="53">
        <v>175236</v>
      </c>
      <c r="E2201" s="55" t="s">
        <v>1132</v>
      </c>
      <c r="F2201" s="55" t="s">
        <v>393</v>
      </c>
      <c r="G2201" s="53">
        <v>1</v>
      </c>
      <c r="H2201" s="53">
        <v>2</v>
      </c>
      <c r="I2201" s="53">
        <v>2</v>
      </c>
      <c r="J2201" s="53">
        <v>2</v>
      </c>
      <c r="K2201" s="55" t="s">
        <v>425</v>
      </c>
      <c r="L2201" s="53">
        <v>2</v>
      </c>
      <c r="M2201" s="53">
        <v>3276</v>
      </c>
      <c r="N2201" s="37">
        <v>2788</v>
      </c>
      <c r="O2201" s="37"/>
      <c r="P2201" s="55" t="s">
        <v>424</v>
      </c>
      <c r="Q2201" s="53">
        <v>2</v>
      </c>
      <c r="R2201" s="62"/>
      <c r="S2201" s="53">
        <v>3</v>
      </c>
    </row>
    <row r="2202" spans="1:19" x14ac:dyDescent="0.2">
      <c r="A2202">
        <v>0</v>
      </c>
      <c r="D2202">
        <v>136774</v>
      </c>
      <c r="E2202" t="s">
        <v>1927</v>
      </c>
      <c r="F2202" s="42" t="s">
        <v>390</v>
      </c>
      <c r="G2202" s="40"/>
      <c r="K2202" s="42" t="s">
        <v>3366</v>
      </c>
      <c r="N2202" s="37">
        <v>1228</v>
      </c>
    </row>
    <row r="2203" spans="1:19" ht="15.75" x14ac:dyDescent="0.25">
      <c r="A2203">
        <v>0</v>
      </c>
      <c r="B2203" t="s">
        <v>1539</v>
      </c>
      <c r="C2203" t="b">
        <f>+B2203=E2203</f>
        <v>1</v>
      </c>
      <c r="D2203" s="53">
        <v>121886</v>
      </c>
      <c r="E2203" s="55" t="s">
        <v>1539</v>
      </c>
      <c r="F2203" s="55" t="s">
        <v>368</v>
      </c>
      <c r="G2203" s="53">
        <v>1</v>
      </c>
      <c r="H2203" s="53">
        <v>2</v>
      </c>
      <c r="I2203" s="53">
        <v>2</v>
      </c>
      <c r="J2203" s="53">
        <v>4</v>
      </c>
      <c r="K2203" s="55" t="s">
        <v>425</v>
      </c>
      <c r="L2203" s="53">
        <v>4</v>
      </c>
      <c r="M2203" s="53">
        <v>10957</v>
      </c>
      <c r="N2203" s="37">
        <v>8471</v>
      </c>
      <c r="O2203" s="37"/>
      <c r="P2203" s="55" t="s">
        <v>424</v>
      </c>
      <c r="Q2203" s="53">
        <v>2</v>
      </c>
      <c r="R2203" s="62"/>
      <c r="S2203" s="53">
        <v>3</v>
      </c>
    </row>
    <row r="2204" spans="1:19" ht="15.75" x14ac:dyDescent="0.25">
      <c r="A2204">
        <v>0</v>
      </c>
      <c r="B2204" t="s">
        <v>1652</v>
      </c>
      <c r="C2204" t="b">
        <f>+B2204=E2204</f>
        <v>1</v>
      </c>
      <c r="D2204" s="53">
        <v>105668</v>
      </c>
      <c r="E2204" s="55" t="s">
        <v>1652</v>
      </c>
      <c r="F2204" s="55" t="s">
        <v>389</v>
      </c>
      <c r="G2204" s="53">
        <v>1</v>
      </c>
      <c r="H2204" s="53">
        <v>2</v>
      </c>
      <c r="I2204" s="53">
        <v>2</v>
      </c>
      <c r="J2204" s="53">
        <v>7</v>
      </c>
      <c r="K2204" s="55" t="s">
        <v>425</v>
      </c>
      <c r="L2204" s="53">
        <v>7</v>
      </c>
      <c r="M2204" s="53">
        <v>10511</v>
      </c>
      <c r="N2204" s="37">
        <v>9238</v>
      </c>
      <c r="O2204" s="37"/>
      <c r="P2204" s="55" t="s">
        <v>424</v>
      </c>
      <c r="Q2204" s="53">
        <v>2</v>
      </c>
      <c r="R2204" s="62"/>
      <c r="S2204" s="53">
        <v>3</v>
      </c>
    </row>
    <row r="2205" spans="1:19" x14ac:dyDescent="0.2">
      <c r="A2205">
        <v>0</v>
      </c>
      <c r="D2205">
        <v>239628</v>
      </c>
      <c r="E2205" t="s">
        <v>3028</v>
      </c>
      <c r="F2205" s="42" t="s">
        <v>380</v>
      </c>
      <c r="G2205" s="40"/>
      <c r="K2205" s="42" t="s">
        <v>3348</v>
      </c>
      <c r="N2205" s="37">
        <v>894</v>
      </c>
    </row>
    <row r="2206" spans="1:19" ht="15.75" x14ac:dyDescent="0.25">
      <c r="A2206">
        <v>0</v>
      </c>
      <c r="B2206" t="s">
        <v>470</v>
      </c>
      <c r="C2206" t="b">
        <f>+B2206=E2206</f>
        <v>1</v>
      </c>
      <c r="D2206" s="53">
        <v>436304</v>
      </c>
      <c r="E2206" s="55" t="s">
        <v>470</v>
      </c>
      <c r="F2206" s="55" t="s">
        <v>399</v>
      </c>
      <c r="G2206" s="53">
        <v>1</v>
      </c>
      <c r="H2206" s="53">
        <v>2</v>
      </c>
      <c r="I2206" s="53">
        <v>2</v>
      </c>
      <c r="J2206" s="53">
        <v>4</v>
      </c>
      <c r="K2206" s="55" t="s">
        <v>425</v>
      </c>
      <c r="L2206" s="53">
        <v>4</v>
      </c>
      <c r="M2206" s="53">
        <v>1489</v>
      </c>
      <c r="N2206" s="37">
        <v>1623</v>
      </c>
      <c r="O2206" s="37"/>
      <c r="P2206" s="55" t="s">
        <v>424</v>
      </c>
      <c r="Q2206" s="53">
        <v>2</v>
      </c>
      <c r="R2206" s="62"/>
      <c r="S2206" s="53">
        <v>3</v>
      </c>
    </row>
    <row r="2207" spans="1:19" ht="15.75" x14ac:dyDescent="0.25">
      <c r="A2207">
        <v>0</v>
      </c>
      <c r="B2207" t="s">
        <v>1060</v>
      </c>
      <c r="C2207" t="b">
        <f>+B2207=E2207</f>
        <v>1</v>
      </c>
      <c r="D2207" s="53">
        <v>183114</v>
      </c>
      <c r="E2207" s="55" t="s">
        <v>1060</v>
      </c>
      <c r="F2207" s="55" t="s">
        <v>376</v>
      </c>
      <c r="G2207" s="53">
        <v>1</v>
      </c>
      <c r="H2207" s="53">
        <v>2</v>
      </c>
      <c r="I2207" s="53">
        <v>2</v>
      </c>
      <c r="J2207" s="53">
        <v>1</v>
      </c>
      <c r="K2207" s="55" t="s">
        <v>425</v>
      </c>
      <c r="L2207" s="53">
        <v>1</v>
      </c>
      <c r="M2207" s="53">
        <v>585</v>
      </c>
      <c r="N2207" s="37">
        <v>490</v>
      </c>
      <c r="O2207" s="37"/>
      <c r="P2207" s="55" t="s">
        <v>424</v>
      </c>
      <c r="Q2207" s="53">
        <v>2</v>
      </c>
      <c r="R2207" s="62"/>
      <c r="S2207" s="53">
        <v>3</v>
      </c>
    </row>
    <row r="2208" spans="1:19" ht="15.75" x14ac:dyDescent="0.25">
      <c r="A2208">
        <v>0</v>
      </c>
      <c r="B2208" t="s">
        <v>1157</v>
      </c>
      <c r="C2208" t="b">
        <f>+B2208=E2208</f>
        <v>1</v>
      </c>
      <c r="D2208" s="53">
        <v>173063</v>
      </c>
      <c r="E2208" s="55" t="s">
        <v>1157</v>
      </c>
      <c r="F2208" s="55" t="s">
        <v>393</v>
      </c>
      <c r="G2208" s="53">
        <v>1</v>
      </c>
      <c r="H2208" s="53">
        <v>2</v>
      </c>
      <c r="I2208" s="53">
        <v>2</v>
      </c>
      <c r="J2208" s="53">
        <v>2</v>
      </c>
      <c r="K2208" s="55" t="s">
        <v>425</v>
      </c>
      <c r="L2208" s="53">
        <v>2</v>
      </c>
      <c r="M2208" s="53">
        <v>2414</v>
      </c>
      <c r="N2208" s="37">
        <v>1997</v>
      </c>
      <c r="O2208" s="37"/>
      <c r="P2208" s="55" t="s">
        <v>424</v>
      </c>
      <c r="Q2208" s="53">
        <v>2</v>
      </c>
      <c r="R2208" s="62"/>
      <c r="S2208" s="53">
        <v>3</v>
      </c>
    </row>
    <row r="2209" spans="1:19" ht="15.75" x14ac:dyDescent="0.25">
      <c r="A2209">
        <v>0</v>
      </c>
      <c r="B2209" t="s">
        <v>1538</v>
      </c>
      <c r="C2209" t="b">
        <f>+B2209=E2209</f>
        <v>1</v>
      </c>
      <c r="D2209" s="53">
        <v>121901</v>
      </c>
      <c r="E2209" s="55" t="s">
        <v>1538</v>
      </c>
      <c r="F2209" s="55" t="s">
        <v>368</v>
      </c>
      <c r="G2209" s="53">
        <v>1</v>
      </c>
      <c r="H2209" s="53">
        <v>2</v>
      </c>
      <c r="I2209" s="53">
        <v>2</v>
      </c>
      <c r="J2209" s="53">
        <v>7</v>
      </c>
      <c r="K2209" s="55" t="s">
        <v>425</v>
      </c>
      <c r="L2209" s="53">
        <v>7</v>
      </c>
      <c r="M2209" s="53">
        <v>10404</v>
      </c>
      <c r="N2209" s="37">
        <v>9329</v>
      </c>
      <c r="O2209" s="37"/>
      <c r="P2209" s="55" t="s">
        <v>424</v>
      </c>
      <c r="Q2209" s="53">
        <v>2</v>
      </c>
      <c r="R2209" s="62"/>
      <c r="S2209" s="53">
        <v>3</v>
      </c>
    </row>
    <row r="2210" spans="1:19" x14ac:dyDescent="0.2">
      <c r="A2210">
        <v>0</v>
      </c>
      <c r="D2210">
        <v>183211</v>
      </c>
      <c r="E2210" t="s">
        <v>2422</v>
      </c>
      <c r="F2210" s="42" t="s">
        <v>376</v>
      </c>
      <c r="G2210" s="40"/>
      <c r="K2210" s="42" t="s">
        <v>3356</v>
      </c>
      <c r="N2210" s="37">
        <v>1556</v>
      </c>
    </row>
    <row r="2211" spans="1:19" ht="15.75" x14ac:dyDescent="0.25">
      <c r="A2211">
        <v>0</v>
      </c>
      <c r="B2211" t="s">
        <v>727</v>
      </c>
      <c r="C2211" t="b">
        <f>+B2211=E2211</f>
        <v>1</v>
      </c>
      <c r="D2211" s="53">
        <v>221397</v>
      </c>
      <c r="E2211" s="55" t="s">
        <v>727</v>
      </c>
      <c r="F2211" s="55" t="s">
        <v>388</v>
      </c>
      <c r="G2211" s="53">
        <v>1</v>
      </c>
      <c r="H2211" s="53">
        <v>2</v>
      </c>
      <c r="I2211" s="53">
        <v>2</v>
      </c>
      <c r="J2211" s="53">
        <v>2</v>
      </c>
      <c r="K2211" s="55" t="s">
        <v>425</v>
      </c>
      <c r="L2211" s="53">
        <v>2</v>
      </c>
      <c r="M2211" s="53">
        <v>4546</v>
      </c>
      <c r="N2211" s="37">
        <v>3770</v>
      </c>
      <c r="O2211" s="37"/>
      <c r="P2211" s="55" t="s">
        <v>424</v>
      </c>
      <c r="Q2211" s="53">
        <v>2</v>
      </c>
      <c r="R2211" s="62"/>
      <c r="S2211" s="53">
        <v>3</v>
      </c>
    </row>
    <row r="2212" spans="1:19" x14ac:dyDescent="0.2">
      <c r="A2212">
        <v>0</v>
      </c>
      <c r="D2212">
        <v>233426</v>
      </c>
      <c r="E2212" t="s">
        <v>2975</v>
      </c>
      <c r="F2212" s="42" t="s">
        <v>364</v>
      </c>
      <c r="G2212" s="40"/>
      <c r="K2212" s="42" t="s">
        <v>3348</v>
      </c>
      <c r="N2212" s="37">
        <v>1990</v>
      </c>
    </row>
    <row r="2213" spans="1:19" ht="15.75" x14ac:dyDescent="0.25">
      <c r="A2213">
        <v>0</v>
      </c>
      <c r="B2213" t="s">
        <v>925</v>
      </c>
      <c r="C2213" t="b">
        <f>+B2213=E2213</f>
        <v>1</v>
      </c>
      <c r="D2213" s="53">
        <v>199467</v>
      </c>
      <c r="E2213" s="55" t="s">
        <v>925</v>
      </c>
      <c r="F2213" s="55" t="s">
        <v>387</v>
      </c>
      <c r="G2213" s="53">
        <v>1</v>
      </c>
      <c r="H2213" s="53">
        <v>2</v>
      </c>
      <c r="I2213" s="53">
        <v>2</v>
      </c>
      <c r="J2213" s="53">
        <v>1</v>
      </c>
      <c r="K2213" s="36" t="s">
        <v>425</v>
      </c>
      <c r="L2213" s="53">
        <v>1</v>
      </c>
      <c r="M2213" s="53">
        <v>619</v>
      </c>
      <c r="N2213" s="37">
        <v>594</v>
      </c>
      <c r="O2213" s="37"/>
      <c r="P2213" s="55" t="s">
        <v>424</v>
      </c>
      <c r="Q2213" s="53">
        <v>2</v>
      </c>
      <c r="R2213" s="62"/>
      <c r="S2213" s="53">
        <v>3</v>
      </c>
    </row>
    <row r="2214" spans="1:19" x14ac:dyDescent="0.2">
      <c r="A2214">
        <v>0</v>
      </c>
      <c r="D2214">
        <v>215655</v>
      </c>
      <c r="E2214" t="s">
        <v>2793</v>
      </c>
      <c r="F2214" s="42" t="s">
        <v>379</v>
      </c>
      <c r="G2214" s="40"/>
      <c r="K2214" s="42" t="s">
        <v>3356</v>
      </c>
      <c r="N2214" s="37">
        <v>4532</v>
      </c>
    </row>
    <row r="2215" spans="1:19" x14ac:dyDescent="0.2">
      <c r="A2215">
        <v>0</v>
      </c>
      <c r="D2215">
        <v>148335</v>
      </c>
      <c r="E2215" t="s">
        <v>2032</v>
      </c>
      <c r="F2215" s="42" t="s">
        <v>363</v>
      </c>
      <c r="G2215" s="40"/>
      <c r="K2215" s="42" t="s">
        <v>3350</v>
      </c>
      <c r="N2215" s="37">
        <v>2888</v>
      </c>
    </row>
    <row r="2216" spans="1:19" x14ac:dyDescent="0.2">
      <c r="A2216">
        <v>0</v>
      </c>
      <c r="D2216">
        <v>194958</v>
      </c>
      <c r="E2216" t="s">
        <v>2539</v>
      </c>
      <c r="F2216" s="42" t="s">
        <v>357</v>
      </c>
      <c r="G2216" s="40"/>
      <c r="K2216" s="42" t="s">
        <v>3356</v>
      </c>
      <c r="N2216" s="37">
        <v>1643</v>
      </c>
    </row>
    <row r="2217" spans="1:19" ht="15.75" x14ac:dyDescent="0.25">
      <c r="A2217">
        <v>0</v>
      </c>
      <c r="B2217" t="s">
        <v>924</v>
      </c>
      <c r="C2217" t="b">
        <f>+B2217=E2217</f>
        <v>1</v>
      </c>
      <c r="D2217" s="53">
        <v>199476</v>
      </c>
      <c r="E2217" s="55" t="s">
        <v>924</v>
      </c>
      <c r="F2217" s="55" t="s">
        <v>387</v>
      </c>
      <c r="G2217" s="53">
        <v>1</v>
      </c>
      <c r="H2217" s="53">
        <v>2</v>
      </c>
      <c r="I2217" s="53">
        <v>2</v>
      </c>
      <c r="J2217" s="53">
        <v>2</v>
      </c>
      <c r="K2217" s="36" t="s">
        <v>425</v>
      </c>
      <c r="L2217" s="53">
        <v>2</v>
      </c>
      <c r="M2217" s="53">
        <v>1605</v>
      </c>
      <c r="N2217" s="37">
        <v>1341</v>
      </c>
      <c r="O2217" s="37"/>
      <c r="P2217" s="55" t="s">
        <v>424</v>
      </c>
      <c r="Q2217" s="53">
        <v>2</v>
      </c>
      <c r="R2217" s="62"/>
      <c r="S2217" s="53">
        <v>3</v>
      </c>
    </row>
    <row r="2218" spans="1:19" x14ac:dyDescent="0.2">
      <c r="A2218">
        <v>0</v>
      </c>
      <c r="D2218">
        <v>170967</v>
      </c>
      <c r="E2218" t="s">
        <v>2296</v>
      </c>
      <c r="F2218" s="42" t="s">
        <v>361</v>
      </c>
      <c r="G2218" s="40"/>
      <c r="K2218" s="42" t="s">
        <v>3349</v>
      </c>
      <c r="N2218" s="37">
        <v>882</v>
      </c>
    </row>
    <row r="2219" spans="1:19" ht="15.75" x14ac:dyDescent="0.25">
      <c r="A2219">
        <v>0</v>
      </c>
      <c r="B2219" t="s">
        <v>1137</v>
      </c>
      <c r="C2219" t="b">
        <f>+B2219=E2219</f>
        <v>1</v>
      </c>
      <c r="D2219" s="53">
        <v>174738</v>
      </c>
      <c r="E2219" s="55" t="s">
        <v>1137</v>
      </c>
      <c r="F2219" s="55" t="s">
        <v>393</v>
      </c>
      <c r="G2219" s="53">
        <v>1</v>
      </c>
      <c r="H2219" s="53">
        <v>2</v>
      </c>
      <c r="I2219" s="53">
        <v>2</v>
      </c>
      <c r="J2219" s="53">
        <v>2</v>
      </c>
      <c r="K2219" s="55" t="s">
        <v>425</v>
      </c>
      <c r="L2219" s="53">
        <v>2</v>
      </c>
      <c r="M2219" s="53">
        <v>4341</v>
      </c>
      <c r="N2219" s="37">
        <v>3846</v>
      </c>
      <c r="O2219" s="53">
        <v>1</v>
      </c>
      <c r="P2219" s="55" t="s">
        <v>424</v>
      </c>
      <c r="Q2219" s="53">
        <v>2</v>
      </c>
      <c r="R2219" s="62"/>
      <c r="S2219" s="53">
        <v>3</v>
      </c>
    </row>
    <row r="2220" spans="1:19" x14ac:dyDescent="0.2">
      <c r="A2220">
        <v>0</v>
      </c>
      <c r="D2220">
        <v>195003</v>
      </c>
      <c r="E2220" t="s">
        <v>199</v>
      </c>
      <c r="F2220" s="42" t="s">
        <v>357</v>
      </c>
      <c r="G2220" s="40"/>
      <c r="K2220" s="57" t="s">
        <v>3356</v>
      </c>
      <c r="N2220" s="37">
        <v>15080</v>
      </c>
    </row>
    <row r="2221" spans="1:19" ht="15.75" x14ac:dyDescent="0.25">
      <c r="A2221">
        <v>0</v>
      </c>
      <c r="B2221" t="s">
        <v>1364</v>
      </c>
      <c r="C2221" t="b">
        <f>+B2221=E2221</f>
        <v>1</v>
      </c>
      <c r="D2221" s="53">
        <v>148380</v>
      </c>
      <c r="E2221" s="55" t="s">
        <v>1364</v>
      </c>
      <c r="F2221" s="55" t="s">
        <v>363</v>
      </c>
      <c r="G2221" s="53">
        <v>1</v>
      </c>
      <c r="H2221" s="53">
        <v>2</v>
      </c>
      <c r="I2221" s="53">
        <v>2</v>
      </c>
      <c r="J2221" s="53">
        <v>3</v>
      </c>
      <c r="K2221" s="36" t="s">
        <v>425</v>
      </c>
      <c r="L2221" s="53">
        <v>3</v>
      </c>
      <c r="M2221" s="53">
        <v>5822</v>
      </c>
      <c r="N2221" s="37">
        <v>5162</v>
      </c>
      <c r="O2221" s="61">
        <v>1</v>
      </c>
      <c r="P2221" s="55" t="s">
        <v>424</v>
      </c>
      <c r="Q2221" s="53">
        <v>2</v>
      </c>
      <c r="R2221" s="62"/>
      <c r="S2221" s="53">
        <v>3</v>
      </c>
    </row>
    <row r="2222" spans="1:19" x14ac:dyDescent="0.2">
      <c r="A2222">
        <v>0</v>
      </c>
      <c r="D2222">
        <v>148405</v>
      </c>
      <c r="E2222" t="s">
        <v>2033</v>
      </c>
      <c r="F2222" s="42" t="s">
        <v>363</v>
      </c>
      <c r="G2222" s="40"/>
      <c r="K2222" s="42" t="s">
        <v>3356</v>
      </c>
      <c r="N2222" s="37">
        <v>1013</v>
      </c>
    </row>
    <row r="2223" spans="1:19" x14ac:dyDescent="0.2">
      <c r="A2223">
        <v>0</v>
      </c>
      <c r="D2223">
        <v>179043</v>
      </c>
      <c r="E2223" t="s">
        <v>2383</v>
      </c>
      <c r="F2223" s="42" t="s">
        <v>398</v>
      </c>
      <c r="G2223" s="40"/>
      <c r="K2223" s="42" t="s">
        <v>3356</v>
      </c>
      <c r="N2223" s="37">
        <v>2340</v>
      </c>
    </row>
    <row r="2224" spans="1:19" ht="15.75" x14ac:dyDescent="0.25">
      <c r="A2224">
        <v>0</v>
      </c>
      <c r="B2224" t="s">
        <v>923</v>
      </c>
      <c r="C2224" t="b">
        <f>+B2224=E2224</f>
        <v>1</v>
      </c>
      <c r="D2224" s="53">
        <v>199485</v>
      </c>
      <c r="E2224" s="55" t="s">
        <v>923</v>
      </c>
      <c r="F2224" s="55" t="s">
        <v>387</v>
      </c>
      <c r="G2224" s="53">
        <v>1</v>
      </c>
      <c r="H2224" s="53">
        <v>2</v>
      </c>
      <c r="I2224" s="53">
        <v>2</v>
      </c>
      <c r="J2224" s="53">
        <v>2</v>
      </c>
      <c r="K2224" s="55" t="s">
        <v>425</v>
      </c>
      <c r="L2224" s="53">
        <v>2</v>
      </c>
      <c r="M2224" s="53">
        <v>1688</v>
      </c>
      <c r="N2224" s="37">
        <v>1192</v>
      </c>
      <c r="O2224" s="37"/>
      <c r="P2224" s="55" t="s">
        <v>424</v>
      </c>
      <c r="Q2224" s="53">
        <v>2</v>
      </c>
      <c r="R2224" s="62"/>
      <c r="S2224" s="53">
        <v>3</v>
      </c>
    </row>
    <row r="2225" spans="1:19" ht="15.75" x14ac:dyDescent="0.25">
      <c r="A2225">
        <v>0</v>
      </c>
      <c r="B2225" t="s">
        <v>3506</v>
      </c>
      <c r="C2225" t="b">
        <f>+B2225=E2225</f>
        <v>1</v>
      </c>
      <c r="D2225" s="53">
        <v>195058</v>
      </c>
      <c r="E2225" s="56" t="str">
        <f>+B2225</f>
        <v>Rockland Community College</v>
      </c>
      <c r="F2225" s="55" t="s">
        <v>357</v>
      </c>
      <c r="G2225" s="53">
        <v>1</v>
      </c>
      <c r="H2225" s="53">
        <v>2</v>
      </c>
      <c r="I2225" s="53">
        <v>2</v>
      </c>
      <c r="J2225" s="53">
        <v>4</v>
      </c>
      <c r="K2225" s="55" t="s">
        <v>425</v>
      </c>
      <c r="L2225" s="53">
        <v>4</v>
      </c>
      <c r="M2225" s="53">
        <v>6078</v>
      </c>
      <c r="N2225" s="37">
        <v>5543</v>
      </c>
      <c r="O2225" s="37"/>
      <c r="P2225" s="55" t="s">
        <v>977</v>
      </c>
      <c r="Q2225" s="53">
        <v>2</v>
      </c>
      <c r="R2225" s="62"/>
      <c r="S2225" s="53">
        <v>3</v>
      </c>
    </row>
    <row r="2226" spans="1:19" x14ac:dyDescent="0.2">
      <c r="A2226">
        <v>0</v>
      </c>
      <c r="D2226">
        <v>180595</v>
      </c>
      <c r="E2226" t="s">
        <v>2399</v>
      </c>
      <c r="F2226" s="42" t="s">
        <v>400</v>
      </c>
      <c r="G2226" s="40"/>
      <c r="K2226" s="42" t="s">
        <v>3349</v>
      </c>
      <c r="N2226" s="37">
        <v>1041</v>
      </c>
    </row>
    <row r="2227" spans="1:19" x14ac:dyDescent="0.2">
      <c r="A2227">
        <v>0</v>
      </c>
      <c r="D2227">
        <v>217518</v>
      </c>
      <c r="E2227" t="s">
        <v>2825</v>
      </c>
      <c r="F2227" s="42" t="s">
        <v>385</v>
      </c>
      <c r="G2227" s="40"/>
      <c r="K2227" s="42" t="s">
        <v>3351</v>
      </c>
      <c r="N2227" s="37">
        <v>4311</v>
      </c>
    </row>
    <row r="2228" spans="1:19" x14ac:dyDescent="0.2">
      <c r="A2228">
        <v>0</v>
      </c>
      <c r="D2228">
        <v>409616</v>
      </c>
      <c r="E2228" t="s">
        <v>3091</v>
      </c>
      <c r="F2228" s="42" t="s">
        <v>385</v>
      </c>
      <c r="G2228" s="40"/>
      <c r="K2228" s="42" t="s">
        <v>3368</v>
      </c>
      <c r="N2228" s="37">
        <v>420</v>
      </c>
    </row>
    <row r="2229" spans="1:19" ht="15.75" x14ac:dyDescent="0.25">
      <c r="A2229">
        <v>0</v>
      </c>
      <c r="B2229" t="s">
        <v>64</v>
      </c>
      <c r="C2229" t="b">
        <f>+B2229=E2229</f>
        <v>1</v>
      </c>
      <c r="D2229" s="53">
        <v>207661</v>
      </c>
      <c r="E2229" s="55" t="s">
        <v>64</v>
      </c>
      <c r="F2229" s="55" t="s">
        <v>377</v>
      </c>
      <c r="G2229" s="53">
        <v>1</v>
      </c>
      <c r="H2229" s="53">
        <v>2</v>
      </c>
      <c r="I2229" s="53">
        <v>2</v>
      </c>
      <c r="J2229" s="53">
        <v>23</v>
      </c>
      <c r="K2229" s="55" t="s">
        <v>515</v>
      </c>
      <c r="L2229" s="53">
        <v>23</v>
      </c>
      <c r="M2229" s="53">
        <v>3312</v>
      </c>
      <c r="N2229" s="37">
        <v>3356</v>
      </c>
      <c r="O2229" s="37"/>
      <c r="P2229" s="55" t="s">
        <v>424</v>
      </c>
      <c r="Q2229" s="53">
        <v>1</v>
      </c>
      <c r="R2229" s="53">
        <v>265</v>
      </c>
      <c r="S2229" s="53">
        <v>1</v>
      </c>
    </row>
    <row r="2230" spans="1:19" ht="15.75" x14ac:dyDescent="0.25">
      <c r="A2230">
        <v>0</v>
      </c>
      <c r="B2230" t="s">
        <v>817</v>
      </c>
      <c r="C2230" t="b">
        <f>+B2230=E2230</f>
        <v>1</v>
      </c>
      <c r="D2230" s="53">
        <v>209940</v>
      </c>
      <c r="E2230" s="55" t="s">
        <v>817</v>
      </c>
      <c r="F2230" s="55" t="s">
        <v>378</v>
      </c>
      <c r="G2230" s="53">
        <v>1</v>
      </c>
      <c r="H2230" s="53">
        <v>2</v>
      </c>
      <c r="I2230" s="53">
        <v>2</v>
      </c>
      <c r="J2230" s="53">
        <v>3</v>
      </c>
      <c r="K2230" s="55" t="s">
        <v>425</v>
      </c>
      <c r="L2230" s="53">
        <v>3</v>
      </c>
      <c r="M2230" s="53">
        <v>3750</v>
      </c>
      <c r="N2230" s="37">
        <v>3446</v>
      </c>
      <c r="O2230" s="37"/>
      <c r="P2230" s="55" t="s">
        <v>424</v>
      </c>
      <c r="Q2230" s="53">
        <v>2</v>
      </c>
      <c r="R2230" s="62"/>
      <c r="S2230" s="53">
        <v>3</v>
      </c>
    </row>
    <row r="2231" spans="1:19" x14ac:dyDescent="0.2">
      <c r="A2231">
        <v>0</v>
      </c>
      <c r="D2231">
        <v>136950</v>
      </c>
      <c r="E2231" t="s">
        <v>1928</v>
      </c>
      <c r="F2231" s="42" t="s">
        <v>390</v>
      </c>
      <c r="G2231" s="40"/>
      <c r="K2231" s="42" t="s">
        <v>3356</v>
      </c>
      <c r="N2231" s="37">
        <v>2807</v>
      </c>
    </row>
    <row r="2232" spans="1:19" x14ac:dyDescent="0.2">
      <c r="A2232">
        <v>0</v>
      </c>
      <c r="D2232">
        <v>148487</v>
      </c>
      <c r="E2232" t="s">
        <v>2034</v>
      </c>
      <c r="F2232" s="42" t="s">
        <v>363</v>
      </c>
      <c r="G2232" s="40"/>
      <c r="K2232" s="42" t="s">
        <v>3356</v>
      </c>
      <c r="N2232" s="37">
        <v>4720</v>
      </c>
    </row>
    <row r="2233" spans="1:19" x14ac:dyDescent="0.2">
      <c r="A2233">
        <v>0</v>
      </c>
      <c r="D2233">
        <v>145558</v>
      </c>
      <c r="E2233" t="s">
        <v>1997</v>
      </c>
      <c r="F2233" s="42" t="s">
        <v>363</v>
      </c>
      <c r="G2233" s="40"/>
      <c r="K2233" s="42" t="s">
        <v>3369</v>
      </c>
      <c r="N2233" s="37">
        <v>2056</v>
      </c>
    </row>
    <row r="2234" spans="1:19" ht="15.75" x14ac:dyDescent="0.25">
      <c r="A2234">
        <v>0</v>
      </c>
      <c r="B2234" t="s">
        <v>833</v>
      </c>
      <c r="C2234" t="b">
        <f>+B2234=E2234</f>
        <v>1</v>
      </c>
      <c r="D2234" s="53">
        <v>207670</v>
      </c>
      <c r="E2234" s="55" t="s">
        <v>833</v>
      </c>
      <c r="F2234" s="55" t="s">
        <v>377</v>
      </c>
      <c r="G2234" s="53">
        <v>1</v>
      </c>
      <c r="H2234" s="53">
        <v>2</v>
      </c>
      <c r="I2234" s="53">
        <v>2</v>
      </c>
      <c r="J2234" s="53">
        <v>4</v>
      </c>
      <c r="K2234" s="55" t="s">
        <v>425</v>
      </c>
      <c r="L2234" s="53">
        <v>4</v>
      </c>
      <c r="M2234" s="53">
        <v>5467</v>
      </c>
      <c r="N2234" s="37">
        <v>4200</v>
      </c>
      <c r="O2234" s="61">
        <v>1</v>
      </c>
      <c r="P2234" s="55" t="s">
        <v>424</v>
      </c>
      <c r="Q2234" s="53">
        <v>2</v>
      </c>
      <c r="R2234" s="62"/>
      <c r="S2234" s="53">
        <v>3</v>
      </c>
    </row>
    <row r="2235" spans="1:19" x14ac:dyDescent="0.2">
      <c r="A2235">
        <v>0</v>
      </c>
      <c r="D2235">
        <v>152318</v>
      </c>
      <c r="E2235" t="s">
        <v>2077</v>
      </c>
      <c r="F2235" s="42" t="s">
        <v>360</v>
      </c>
      <c r="G2235" s="40"/>
      <c r="K2235" s="42" t="s">
        <v>3370</v>
      </c>
      <c r="N2235" s="37">
        <v>2273</v>
      </c>
    </row>
    <row r="2236" spans="1:19" x14ac:dyDescent="0.2">
      <c r="A2236">
        <v>0</v>
      </c>
      <c r="D2236">
        <v>445735</v>
      </c>
      <c r="E2236" t="s">
        <v>3159</v>
      </c>
      <c r="F2236" s="42" t="s">
        <v>406</v>
      </c>
      <c r="G2236" s="40"/>
      <c r="K2236" s="42" t="s">
        <v>3367</v>
      </c>
      <c r="N2236" s="37">
        <v>1315</v>
      </c>
    </row>
    <row r="2237" spans="1:19" x14ac:dyDescent="0.2">
      <c r="A2237">
        <v>0</v>
      </c>
      <c r="D2237">
        <v>215691</v>
      </c>
      <c r="E2237" t="s">
        <v>2794</v>
      </c>
      <c r="F2237" s="42" t="s">
        <v>379</v>
      </c>
      <c r="G2237" s="40"/>
      <c r="K2237" s="42" t="s">
        <v>3350</v>
      </c>
      <c r="N2237" s="37">
        <v>692</v>
      </c>
    </row>
    <row r="2238" spans="1:19" ht="15.75" x14ac:dyDescent="0.25">
      <c r="A2238">
        <v>0</v>
      </c>
      <c r="B2238" t="s">
        <v>95</v>
      </c>
      <c r="C2238" t="b">
        <f>+B2238=E2238</f>
        <v>1</v>
      </c>
      <c r="D2238" s="53">
        <v>184782</v>
      </c>
      <c r="E2238" s="55" t="s">
        <v>95</v>
      </c>
      <c r="F2238" s="55" t="s">
        <v>365</v>
      </c>
      <c r="G2238" s="53">
        <v>1</v>
      </c>
      <c r="H2238" s="53">
        <v>2</v>
      </c>
      <c r="I2238" s="53">
        <v>2</v>
      </c>
      <c r="J2238" s="53">
        <v>18</v>
      </c>
      <c r="K2238" s="55" t="s">
        <v>474</v>
      </c>
      <c r="L2238" s="53">
        <v>18</v>
      </c>
      <c r="M2238" s="53">
        <v>9645</v>
      </c>
      <c r="N2238" s="37">
        <v>11597</v>
      </c>
      <c r="O2238" s="53">
        <v>1</v>
      </c>
      <c r="P2238" s="55" t="s">
        <v>424</v>
      </c>
      <c r="Q2238" s="53">
        <v>1</v>
      </c>
      <c r="R2238" s="53">
        <v>3000</v>
      </c>
      <c r="S2238" s="53">
        <v>2</v>
      </c>
    </row>
    <row r="2239" spans="1:19" ht="15.75" x14ac:dyDescent="0.25">
      <c r="A2239">
        <v>0</v>
      </c>
      <c r="B2239" t="s">
        <v>922</v>
      </c>
      <c r="C2239" t="b">
        <f>+B2239=E2239</f>
        <v>1</v>
      </c>
      <c r="D2239" s="53">
        <v>199494</v>
      </c>
      <c r="E2239" s="55" t="s">
        <v>922</v>
      </c>
      <c r="F2239" s="55" t="s">
        <v>387</v>
      </c>
      <c r="G2239" s="53">
        <v>1</v>
      </c>
      <c r="H2239" s="53">
        <v>2</v>
      </c>
      <c r="I2239" s="53">
        <v>2</v>
      </c>
      <c r="J2239" s="53">
        <v>5</v>
      </c>
      <c r="K2239" s="55" t="s">
        <v>425</v>
      </c>
      <c r="L2239" s="53">
        <v>5</v>
      </c>
      <c r="M2239" s="53">
        <v>4512</v>
      </c>
      <c r="N2239" s="37">
        <v>3994</v>
      </c>
      <c r="O2239" s="37"/>
      <c r="P2239" s="55" t="s">
        <v>424</v>
      </c>
      <c r="Q2239" s="53">
        <v>2</v>
      </c>
      <c r="R2239" s="62"/>
      <c r="S2239" s="53">
        <v>3</v>
      </c>
    </row>
    <row r="2240" spans="1:19" ht="15.75" x14ac:dyDescent="0.25">
      <c r="A2240">
        <v>0</v>
      </c>
      <c r="B2240" t="s">
        <v>1197</v>
      </c>
      <c r="C2240" t="b">
        <f>+B2240=E2240</f>
        <v>1</v>
      </c>
      <c r="D2240" s="53">
        <v>167631</v>
      </c>
      <c r="E2240" s="55" t="s">
        <v>1197</v>
      </c>
      <c r="F2240" s="55" t="s">
        <v>374</v>
      </c>
      <c r="G2240" s="53">
        <v>1</v>
      </c>
      <c r="H2240" s="53">
        <v>2</v>
      </c>
      <c r="I2240" s="53">
        <v>2</v>
      </c>
      <c r="J2240" s="53">
        <v>5</v>
      </c>
      <c r="K2240" s="55" t="s">
        <v>425</v>
      </c>
      <c r="L2240" s="53">
        <v>5</v>
      </c>
      <c r="M2240" s="53">
        <v>1560</v>
      </c>
      <c r="N2240" s="37">
        <v>1345</v>
      </c>
      <c r="O2240" s="53">
        <v>1</v>
      </c>
      <c r="P2240" s="55" t="s">
        <v>424</v>
      </c>
      <c r="Q2240" s="53">
        <v>2</v>
      </c>
      <c r="R2240" s="62"/>
      <c r="S2240" s="53">
        <v>3</v>
      </c>
    </row>
    <row r="2241" spans="1:19" x14ac:dyDescent="0.2">
      <c r="A2241">
        <v>0</v>
      </c>
      <c r="D2241">
        <v>148511</v>
      </c>
      <c r="E2241" t="s">
        <v>2036</v>
      </c>
      <c r="F2241" s="42" t="s">
        <v>363</v>
      </c>
      <c r="G2241" s="40"/>
      <c r="K2241" s="42" t="s">
        <v>3369</v>
      </c>
      <c r="N2241" s="37">
        <v>1763</v>
      </c>
    </row>
    <row r="2242" spans="1:19" x14ac:dyDescent="0.2">
      <c r="A2242">
        <v>0</v>
      </c>
      <c r="D2242">
        <v>176318</v>
      </c>
      <c r="E2242" t="s">
        <v>2344</v>
      </c>
      <c r="F2242" s="42" t="s">
        <v>362</v>
      </c>
      <c r="G2242" s="40"/>
      <c r="K2242" s="57" t="s">
        <v>3348</v>
      </c>
      <c r="N2242" s="37">
        <v>881</v>
      </c>
    </row>
    <row r="2243" spans="1:19" ht="15.75" x14ac:dyDescent="0.25">
      <c r="A2243">
        <v>0</v>
      </c>
      <c r="B2243" t="s">
        <v>1039</v>
      </c>
      <c r="C2243" t="b">
        <f>+B2243=E2243</f>
        <v>1</v>
      </c>
      <c r="D2243" s="53">
        <v>186371</v>
      </c>
      <c r="E2243" s="55" t="s">
        <v>1039</v>
      </c>
      <c r="F2243" s="55" t="s">
        <v>365</v>
      </c>
      <c r="G2243" s="53">
        <v>1</v>
      </c>
      <c r="H2243" s="53">
        <v>-2</v>
      </c>
      <c r="I2243" s="53">
        <v>2</v>
      </c>
      <c r="J2243" s="53">
        <v>19</v>
      </c>
      <c r="K2243" s="55" t="s">
        <v>432</v>
      </c>
      <c r="L2243" s="53">
        <v>19</v>
      </c>
      <c r="M2243" s="53">
        <v>5074</v>
      </c>
      <c r="N2243" s="37">
        <v>5333</v>
      </c>
      <c r="O2243" s="37"/>
      <c r="P2243" s="55" t="s">
        <v>424</v>
      </c>
      <c r="Q2243" s="53">
        <v>1</v>
      </c>
      <c r="R2243" s="53">
        <v>469</v>
      </c>
      <c r="S2243" s="53">
        <v>2</v>
      </c>
    </row>
    <row r="2244" spans="1:19" ht="15.75" x14ac:dyDescent="0.25">
      <c r="A2244">
        <v>0</v>
      </c>
      <c r="B2244" t="s">
        <v>33</v>
      </c>
      <c r="C2244" t="b">
        <f>+B2244=E2244</f>
        <v>1</v>
      </c>
      <c r="D2244" s="53">
        <v>186380</v>
      </c>
      <c r="E2244" s="55" t="s">
        <v>33</v>
      </c>
      <c r="F2244" s="55" t="s">
        <v>365</v>
      </c>
      <c r="G2244" s="53">
        <v>1</v>
      </c>
      <c r="H2244" s="53">
        <v>2</v>
      </c>
      <c r="I2244" s="53">
        <v>2</v>
      </c>
      <c r="J2244" s="53">
        <v>15</v>
      </c>
      <c r="K2244" s="36" t="s">
        <v>529</v>
      </c>
      <c r="L2244" s="53">
        <v>15</v>
      </c>
      <c r="M2244" s="53">
        <v>35541</v>
      </c>
      <c r="N2244" s="37">
        <v>43201</v>
      </c>
      <c r="O2244" s="61">
        <v>1</v>
      </c>
      <c r="P2244" s="55" t="s">
        <v>424</v>
      </c>
      <c r="Q2244" s="53">
        <v>1</v>
      </c>
      <c r="R2244" s="53">
        <v>14195</v>
      </c>
      <c r="S2244" s="53">
        <v>2</v>
      </c>
    </row>
    <row r="2245" spans="1:19" ht="15.75" x14ac:dyDescent="0.25">
      <c r="A2245">
        <v>0</v>
      </c>
      <c r="B2245" t="s">
        <v>1038</v>
      </c>
      <c r="C2245" t="b">
        <f>+B2245=E2245</f>
        <v>1</v>
      </c>
      <c r="D2245" s="53">
        <v>186399</v>
      </c>
      <c r="E2245" s="55" t="s">
        <v>1038</v>
      </c>
      <c r="F2245" s="55" t="s">
        <v>365</v>
      </c>
      <c r="G2245" s="53">
        <v>1</v>
      </c>
      <c r="H2245" s="53">
        <v>-2</v>
      </c>
      <c r="I2245" s="53">
        <v>2</v>
      </c>
      <c r="J2245" s="53">
        <v>16</v>
      </c>
      <c r="K2245" s="55" t="s">
        <v>530</v>
      </c>
      <c r="L2245" s="53">
        <v>16</v>
      </c>
      <c r="M2245" s="53">
        <v>9061</v>
      </c>
      <c r="N2245" s="37">
        <v>8938</v>
      </c>
      <c r="O2245" s="37"/>
      <c r="P2245" s="55" t="s">
        <v>424</v>
      </c>
      <c r="Q2245" s="53">
        <v>1</v>
      </c>
      <c r="R2245" s="53">
        <v>1269</v>
      </c>
      <c r="S2245" s="53">
        <v>2</v>
      </c>
    </row>
    <row r="2246" spans="1:19" ht="15.75" x14ac:dyDescent="0.25">
      <c r="A2246">
        <v>0</v>
      </c>
      <c r="B2246" t="s">
        <v>1537</v>
      </c>
      <c r="C2246" t="b">
        <f>+B2246=E2246</f>
        <v>1</v>
      </c>
      <c r="D2246" s="53">
        <v>122180</v>
      </c>
      <c r="E2246" s="55" t="s">
        <v>1537</v>
      </c>
      <c r="F2246" s="55" t="s">
        <v>368</v>
      </c>
      <c r="G2246" s="53">
        <v>1</v>
      </c>
      <c r="H2246" s="53">
        <v>2</v>
      </c>
      <c r="I2246" s="53">
        <v>2</v>
      </c>
      <c r="J2246" s="53">
        <v>7</v>
      </c>
      <c r="K2246" s="55" t="s">
        <v>425</v>
      </c>
      <c r="L2246" s="53">
        <v>7</v>
      </c>
      <c r="M2246" s="53">
        <v>12724</v>
      </c>
      <c r="N2246" s="37">
        <v>11974</v>
      </c>
      <c r="O2246" s="53">
        <v>1</v>
      </c>
      <c r="P2246" s="55" t="s">
        <v>424</v>
      </c>
      <c r="Q2246" s="53">
        <v>2</v>
      </c>
      <c r="R2246" s="62"/>
      <c r="S2246" s="53">
        <v>3</v>
      </c>
    </row>
    <row r="2247" spans="1:19" ht="15.75" x14ac:dyDescent="0.25">
      <c r="A2247">
        <v>0</v>
      </c>
      <c r="D2247">
        <v>172033</v>
      </c>
      <c r="E2247" t="s">
        <v>2301</v>
      </c>
      <c r="F2247" s="42" t="s">
        <v>361</v>
      </c>
      <c r="G2247" s="40"/>
      <c r="K2247" s="59" t="s">
        <v>3363</v>
      </c>
      <c r="N2247" s="37">
        <v>249</v>
      </c>
    </row>
    <row r="2248" spans="1:19" ht="15.75" x14ac:dyDescent="0.25">
      <c r="A2248">
        <v>0</v>
      </c>
      <c r="D2248">
        <v>239637</v>
      </c>
      <c r="E2248" t="s">
        <v>3029</v>
      </c>
      <c r="F2248" s="42" t="s">
        <v>380</v>
      </c>
      <c r="G2248" s="40"/>
      <c r="K2248" s="59" t="s">
        <v>3363</v>
      </c>
      <c r="N2248" s="37">
        <v>102</v>
      </c>
    </row>
    <row r="2249" spans="1:19" x14ac:dyDescent="0.2">
      <c r="A2249">
        <v>0</v>
      </c>
      <c r="D2249">
        <v>130253</v>
      </c>
      <c r="E2249" t="s">
        <v>1879</v>
      </c>
      <c r="F2249" s="42" t="s">
        <v>370</v>
      </c>
      <c r="G2249" s="40"/>
      <c r="K2249" s="42" t="s">
        <v>3356</v>
      </c>
      <c r="N2249" s="37">
        <v>5482</v>
      </c>
    </row>
    <row r="2250" spans="1:19" ht="15.75" x14ac:dyDescent="0.25">
      <c r="A2250">
        <v>0</v>
      </c>
      <c r="B2250" t="s">
        <v>1536</v>
      </c>
      <c r="C2250" t="b">
        <f>+B2250=E2250</f>
        <v>1</v>
      </c>
      <c r="D2250" s="53">
        <v>122205</v>
      </c>
      <c r="E2250" s="55" t="s">
        <v>1536</v>
      </c>
      <c r="F2250" s="55" t="s">
        <v>368</v>
      </c>
      <c r="G2250" s="53">
        <v>1</v>
      </c>
      <c r="H2250" s="53">
        <v>2</v>
      </c>
      <c r="I2250" s="53">
        <v>2</v>
      </c>
      <c r="J2250" s="53">
        <v>5</v>
      </c>
      <c r="K2250" s="55" t="s">
        <v>425</v>
      </c>
      <c r="L2250" s="53">
        <v>5</v>
      </c>
      <c r="M2250" s="53">
        <v>12902</v>
      </c>
      <c r="N2250" s="37">
        <v>11215</v>
      </c>
      <c r="O2250" s="53">
        <v>1</v>
      </c>
      <c r="P2250" s="55" t="s">
        <v>424</v>
      </c>
      <c r="Q2250" s="53">
        <v>2</v>
      </c>
      <c r="R2250" s="62"/>
      <c r="S2250" s="53">
        <v>3</v>
      </c>
    </row>
    <row r="2251" spans="1:19" ht="15.75" x14ac:dyDescent="0.25">
      <c r="A2251">
        <v>0</v>
      </c>
      <c r="B2251" t="s">
        <v>129</v>
      </c>
      <c r="C2251" t="b">
        <f>+B2251=E2251</f>
        <v>1</v>
      </c>
      <c r="D2251" s="53">
        <v>172051</v>
      </c>
      <c r="E2251" s="55" t="s">
        <v>129</v>
      </c>
      <c r="F2251" s="55" t="s">
        <v>361</v>
      </c>
      <c r="G2251" s="53">
        <v>1</v>
      </c>
      <c r="H2251" s="53">
        <v>2</v>
      </c>
      <c r="I2251" s="53">
        <v>2</v>
      </c>
      <c r="J2251" s="53">
        <v>18</v>
      </c>
      <c r="K2251" s="55" t="s">
        <v>474</v>
      </c>
      <c r="L2251" s="53">
        <v>18</v>
      </c>
      <c r="M2251" s="53">
        <v>8833</v>
      </c>
      <c r="N2251" s="37">
        <v>8810</v>
      </c>
      <c r="O2251" s="53">
        <v>1</v>
      </c>
      <c r="P2251" s="55" t="s">
        <v>424</v>
      </c>
      <c r="Q2251" s="53">
        <v>1</v>
      </c>
      <c r="R2251" s="53">
        <v>2700</v>
      </c>
      <c r="S2251" s="53">
        <v>1</v>
      </c>
    </row>
    <row r="2252" spans="1:19" x14ac:dyDescent="0.2">
      <c r="A2252">
        <v>0</v>
      </c>
      <c r="D2252">
        <v>154235</v>
      </c>
      <c r="E2252" t="s">
        <v>2114</v>
      </c>
      <c r="F2252" s="42" t="s">
        <v>392</v>
      </c>
      <c r="G2252" s="40"/>
      <c r="K2252" s="42" t="s">
        <v>3356</v>
      </c>
      <c r="N2252" s="37">
        <v>3131</v>
      </c>
    </row>
    <row r="2253" spans="1:19" x14ac:dyDescent="0.2">
      <c r="A2253">
        <v>0</v>
      </c>
      <c r="D2253">
        <v>183239</v>
      </c>
      <c r="E2253" t="s">
        <v>2423</v>
      </c>
      <c r="F2253" s="42" t="s">
        <v>376</v>
      </c>
      <c r="G2253" s="40"/>
      <c r="K2253" s="42" t="s">
        <v>3348</v>
      </c>
      <c r="N2253" s="37">
        <v>1896</v>
      </c>
    </row>
    <row r="2254" spans="1:19" x14ac:dyDescent="0.2">
      <c r="A2254">
        <v>0</v>
      </c>
      <c r="D2254">
        <v>149028</v>
      </c>
      <c r="E2254" t="s">
        <v>2045</v>
      </c>
      <c r="F2254" s="42" t="s">
        <v>363</v>
      </c>
      <c r="G2254" s="40"/>
      <c r="K2254" s="42" t="s">
        <v>3367</v>
      </c>
      <c r="N2254" s="37">
        <v>205</v>
      </c>
    </row>
    <row r="2255" spans="1:19" x14ac:dyDescent="0.2">
      <c r="A2255">
        <v>0</v>
      </c>
      <c r="D2255">
        <v>148876</v>
      </c>
      <c r="E2255" t="s">
        <v>2042</v>
      </c>
      <c r="F2255" s="42" t="s">
        <v>363</v>
      </c>
      <c r="G2255" s="40"/>
      <c r="K2255" s="42" t="s">
        <v>3355</v>
      </c>
      <c r="N2255" s="37">
        <v>1325</v>
      </c>
    </row>
    <row r="2256" spans="1:19" x14ac:dyDescent="0.2">
      <c r="A2256">
        <v>0</v>
      </c>
      <c r="D2256">
        <v>199582</v>
      </c>
      <c r="E2256" t="s">
        <v>2609</v>
      </c>
      <c r="F2256" s="42" t="s">
        <v>387</v>
      </c>
      <c r="G2256" s="40"/>
      <c r="K2256" s="42" t="s">
        <v>3349</v>
      </c>
      <c r="N2256" s="37">
        <v>1278</v>
      </c>
    </row>
    <row r="2257" spans="1:19" x14ac:dyDescent="0.2">
      <c r="A2257">
        <v>0</v>
      </c>
      <c r="D2257">
        <v>157632</v>
      </c>
      <c r="E2257" t="s">
        <v>2161</v>
      </c>
      <c r="F2257" s="42" t="s">
        <v>396</v>
      </c>
      <c r="G2257" s="40"/>
      <c r="K2257" s="42" t="s">
        <v>3354</v>
      </c>
      <c r="N2257" s="37">
        <v>650</v>
      </c>
    </row>
    <row r="2258" spans="1:19" ht="15.75" x14ac:dyDescent="0.25">
      <c r="A2258">
        <v>0</v>
      </c>
      <c r="D2258">
        <v>216047</v>
      </c>
      <c r="E2258" t="s">
        <v>2801</v>
      </c>
      <c r="F2258" s="42" t="s">
        <v>379</v>
      </c>
      <c r="G2258" s="40"/>
      <c r="K2258" s="59" t="s">
        <v>3363</v>
      </c>
      <c r="N2258" s="37">
        <v>184</v>
      </c>
    </row>
    <row r="2259" spans="1:19" ht="15.75" x14ac:dyDescent="0.25">
      <c r="A2259">
        <v>0</v>
      </c>
      <c r="B2259" t="s">
        <v>1135</v>
      </c>
      <c r="C2259" t="b">
        <f>+B2259=E2259</f>
        <v>1</v>
      </c>
      <c r="D2259" s="53">
        <v>174783</v>
      </c>
      <c r="E2259" s="55" t="s">
        <v>1135</v>
      </c>
      <c r="F2259" s="55" t="s">
        <v>393</v>
      </c>
      <c r="G2259" s="53">
        <v>1</v>
      </c>
      <c r="H2259" s="53">
        <v>2</v>
      </c>
      <c r="I2259" s="53">
        <v>2</v>
      </c>
      <c r="J2259" s="53">
        <v>18</v>
      </c>
      <c r="K2259" s="55" t="s">
        <v>474</v>
      </c>
      <c r="L2259" s="53">
        <v>18</v>
      </c>
      <c r="M2259" s="53">
        <v>14843</v>
      </c>
      <c r="N2259" s="37">
        <v>12953</v>
      </c>
      <c r="O2259" s="53">
        <v>1</v>
      </c>
      <c r="P2259" s="55" t="s">
        <v>424</v>
      </c>
      <c r="Q2259" s="53">
        <v>1</v>
      </c>
      <c r="R2259" s="53">
        <v>3514</v>
      </c>
      <c r="S2259" s="53">
        <v>1</v>
      </c>
    </row>
    <row r="2260" spans="1:19" x14ac:dyDescent="0.2">
      <c r="A2260">
        <v>0</v>
      </c>
      <c r="D2260">
        <v>227845</v>
      </c>
      <c r="E2260" t="s">
        <v>2921</v>
      </c>
      <c r="F2260" s="42" t="s">
        <v>366</v>
      </c>
      <c r="G2260" s="40"/>
      <c r="K2260" s="42" t="s">
        <v>3356</v>
      </c>
      <c r="N2260" s="37">
        <v>4120</v>
      </c>
    </row>
    <row r="2261" spans="1:19" x14ac:dyDescent="0.2">
      <c r="A2261">
        <v>0</v>
      </c>
      <c r="D2261">
        <v>148575</v>
      </c>
      <c r="E2261" t="s">
        <v>2037</v>
      </c>
      <c r="F2261" s="42" t="s">
        <v>363</v>
      </c>
      <c r="G2261" s="40"/>
      <c r="K2261" s="42" t="s">
        <v>3367</v>
      </c>
      <c r="N2261" s="37">
        <v>471</v>
      </c>
    </row>
    <row r="2262" spans="1:19" x14ac:dyDescent="0.2">
      <c r="A2262">
        <v>0</v>
      </c>
      <c r="D2262">
        <v>215743</v>
      </c>
      <c r="E2262" t="s">
        <v>2795</v>
      </c>
      <c r="F2262" s="42" t="s">
        <v>379</v>
      </c>
      <c r="G2262" s="40"/>
      <c r="K2262" s="42" t="s">
        <v>3356</v>
      </c>
      <c r="N2262" s="37">
        <v>1998</v>
      </c>
    </row>
    <row r="2263" spans="1:19" x14ac:dyDescent="0.2">
      <c r="A2263">
        <v>0</v>
      </c>
      <c r="D2263">
        <v>207689</v>
      </c>
      <c r="E2263" t="s">
        <v>2700</v>
      </c>
      <c r="F2263" s="42" t="s">
        <v>377</v>
      </c>
      <c r="G2263" s="40"/>
      <c r="K2263" s="42" t="s">
        <v>3349</v>
      </c>
      <c r="N2263" s="37">
        <v>500</v>
      </c>
    </row>
    <row r="2264" spans="1:19" x14ac:dyDescent="0.2">
      <c r="A2264">
        <v>0</v>
      </c>
      <c r="D2264">
        <v>195720</v>
      </c>
      <c r="E2264" t="s">
        <v>2552</v>
      </c>
      <c r="F2264" s="42" t="s">
        <v>357</v>
      </c>
      <c r="G2264" s="40"/>
      <c r="K2264" s="42" t="s">
        <v>3357</v>
      </c>
      <c r="N2264" s="37">
        <v>3596</v>
      </c>
    </row>
    <row r="2265" spans="1:19" ht="15.75" x14ac:dyDescent="0.25">
      <c r="A2265">
        <v>0</v>
      </c>
      <c r="D2265">
        <v>137272</v>
      </c>
      <c r="E2265" t="s">
        <v>1930</v>
      </c>
      <c r="F2265" s="42" t="s">
        <v>390</v>
      </c>
      <c r="G2265" s="40"/>
      <c r="K2265" s="59" t="s">
        <v>3363</v>
      </c>
      <c r="N2265" s="37">
        <v>94</v>
      </c>
    </row>
    <row r="2266" spans="1:19" ht="15.75" x14ac:dyDescent="0.25">
      <c r="A2266">
        <v>0</v>
      </c>
      <c r="B2266" t="s">
        <v>1451</v>
      </c>
      <c r="C2266" t="b">
        <f>+B2266=E2266</f>
        <v>1</v>
      </c>
      <c r="D2266" s="53">
        <v>137281</v>
      </c>
      <c r="E2266" s="55" t="s">
        <v>1451</v>
      </c>
      <c r="F2266" s="55" t="s">
        <v>390</v>
      </c>
      <c r="G2266" s="53">
        <v>1</v>
      </c>
      <c r="H2266" s="53">
        <v>2</v>
      </c>
      <c r="I2266" s="53">
        <v>2</v>
      </c>
      <c r="J2266" s="53">
        <v>3</v>
      </c>
      <c r="K2266" s="55" t="s">
        <v>425</v>
      </c>
      <c r="L2266" s="53">
        <v>3</v>
      </c>
      <c r="M2266" s="53">
        <v>3806</v>
      </c>
      <c r="N2266" s="37">
        <v>3840</v>
      </c>
      <c r="O2266" s="37"/>
      <c r="P2266" s="55" t="s">
        <v>424</v>
      </c>
      <c r="Q2266" s="53">
        <v>2</v>
      </c>
      <c r="R2266" s="62"/>
      <c r="S2266" s="53">
        <v>3</v>
      </c>
    </row>
    <row r="2267" spans="1:19" ht="15.75" x14ac:dyDescent="0.25">
      <c r="A2267">
        <v>0</v>
      </c>
      <c r="D2267">
        <v>167677</v>
      </c>
      <c r="E2267" t="s">
        <v>2256</v>
      </c>
      <c r="F2267" s="42" t="s">
        <v>374</v>
      </c>
      <c r="G2267" s="40"/>
      <c r="K2267" s="43" t="s">
        <v>3363</v>
      </c>
      <c r="N2267" s="37">
        <v>146</v>
      </c>
    </row>
    <row r="2268" spans="1:19" x14ac:dyDescent="0.2">
      <c r="A2268">
        <v>0</v>
      </c>
      <c r="D2268">
        <v>174792</v>
      </c>
      <c r="E2268" t="s">
        <v>2330</v>
      </c>
      <c r="F2268" s="42" t="s">
        <v>393</v>
      </c>
      <c r="G2268" s="40"/>
      <c r="K2268" s="42" t="s">
        <v>3348</v>
      </c>
      <c r="N2268" s="37">
        <v>1933</v>
      </c>
    </row>
    <row r="2269" spans="1:19" ht="15.75" x14ac:dyDescent="0.25">
      <c r="A2269">
        <v>0</v>
      </c>
      <c r="D2269">
        <v>160409</v>
      </c>
      <c r="E2269" t="s">
        <v>2172</v>
      </c>
      <c r="F2269" s="42" t="s">
        <v>399</v>
      </c>
      <c r="G2269" s="40"/>
      <c r="K2269" s="59" t="s">
        <v>3363</v>
      </c>
      <c r="N2269" s="37">
        <v>131</v>
      </c>
    </row>
    <row r="2270" spans="1:19" x14ac:dyDescent="0.2">
      <c r="A2270">
        <v>0</v>
      </c>
      <c r="D2270">
        <v>152363</v>
      </c>
      <c r="E2270" t="s">
        <v>2079</v>
      </c>
      <c r="F2270" s="42" t="s">
        <v>360</v>
      </c>
      <c r="G2270" s="40"/>
      <c r="K2270" s="42" t="s">
        <v>3349</v>
      </c>
      <c r="N2270" s="37">
        <v>1088</v>
      </c>
    </row>
    <row r="2271" spans="1:19" x14ac:dyDescent="0.2">
      <c r="A2271">
        <v>0</v>
      </c>
      <c r="D2271">
        <v>161518</v>
      </c>
      <c r="E2271" t="s">
        <v>2182</v>
      </c>
      <c r="F2271" s="42" t="s">
        <v>384</v>
      </c>
      <c r="G2271" s="40"/>
      <c r="K2271" s="42" t="s">
        <v>3350</v>
      </c>
      <c r="N2271" s="37">
        <v>1174</v>
      </c>
    </row>
    <row r="2272" spans="1:19" x14ac:dyDescent="0.2">
      <c r="A2272">
        <v>0</v>
      </c>
      <c r="D2272">
        <v>195544</v>
      </c>
      <c r="E2272" t="s">
        <v>2550</v>
      </c>
      <c r="F2272" s="42" t="s">
        <v>357</v>
      </c>
      <c r="G2272" s="40"/>
      <c r="K2272" s="42" t="s">
        <v>3350</v>
      </c>
      <c r="N2272" s="37">
        <v>4341</v>
      </c>
    </row>
    <row r="2273" spans="1:19" x14ac:dyDescent="0.2">
      <c r="A2273">
        <v>0</v>
      </c>
      <c r="D2273">
        <v>215770</v>
      </c>
      <c r="E2273" t="s">
        <v>2796</v>
      </c>
      <c r="F2273" s="42" t="s">
        <v>379</v>
      </c>
      <c r="G2273" s="40"/>
      <c r="K2273" s="42" t="s">
        <v>3356</v>
      </c>
      <c r="N2273" s="37">
        <v>6597</v>
      </c>
    </row>
    <row r="2274" spans="1:19" x14ac:dyDescent="0.2">
      <c r="A2274">
        <v>0</v>
      </c>
      <c r="D2274">
        <v>137032</v>
      </c>
      <c r="E2274" t="s">
        <v>1929</v>
      </c>
      <c r="F2274" s="42" t="s">
        <v>390</v>
      </c>
      <c r="G2274" s="40"/>
      <c r="K2274" s="42" t="s">
        <v>3356</v>
      </c>
      <c r="N2274" s="37">
        <v>13817</v>
      </c>
    </row>
    <row r="2275" spans="1:19" ht="15.75" x14ac:dyDescent="0.25">
      <c r="A2275">
        <v>0</v>
      </c>
      <c r="D2275">
        <v>179256</v>
      </c>
      <c r="E2275" t="s">
        <v>2385</v>
      </c>
      <c r="F2275" s="42" t="s">
        <v>398</v>
      </c>
      <c r="G2275" s="40"/>
      <c r="K2275" s="59" t="s">
        <v>3363</v>
      </c>
      <c r="N2275" s="37">
        <v>200</v>
      </c>
    </row>
    <row r="2276" spans="1:19" ht="15.75" x14ac:dyDescent="0.25">
      <c r="A2276">
        <v>0</v>
      </c>
      <c r="B2276" t="s">
        <v>3480</v>
      </c>
      <c r="C2276" t="b">
        <f>+B2276=E2276</f>
        <v>1</v>
      </c>
      <c r="D2276" s="53">
        <v>179308</v>
      </c>
      <c r="E2276" s="56" t="str">
        <f>+B2276</f>
        <v>Saint Louis Community College</v>
      </c>
      <c r="F2276" s="55" t="s">
        <v>398</v>
      </c>
      <c r="G2276" s="53">
        <v>1</v>
      </c>
      <c r="H2276" s="53">
        <v>-2</v>
      </c>
      <c r="I2276" s="53">
        <v>2</v>
      </c>
      <c r="J2276" s="53">
        <v>7</v>
      </c>
      <c r="K2276" s="55" t="s">
        <v>425</v>
      </c>
      <c r="L2276" s="53">
        <v>7</v>
      </c>
      <c r="M2276" s="53">
        <v>5079</v>
      </c>
      <c r="N2276" s="37">
        <v>14681</v>
      </c>
      <c r="O2276" s="37"/>
      <c r="P2276" s="55" t="s">
        <v>424</v>
      </c>
      <c r="Q2276" s="53">
        <v>2</v>
      </c>
      <c r="R2276" s="62"/>
      <c r="S2276" s="53">
        <v>3</v>
      </c>
    </row>
    <row r="2277" spans="1:19" ht="15.75" x14ac:dyDescent="0.25">
      <c r="A2277">
        <v>0</v>
      </c>
      <c r="B2277" t="e">
        <v>#N/A</v>
      </c>
      <c r="C2277" t="e">
        <f>+B2277=E2277</f>
        <v>#N/A</v>
      </c>
      <c r="D2277" s="53">
        <v>179292</v>
      </c>
      <c r="E2277" s="55" t="s">
        <v>1092</v>
      </c>
      <c r="F2277" s="55" t="s">
        <v>398</v>
      </c>
      <c r="G2277" s="53">
        <v>1</v>
      </c>
      <c r="H2277" s="53">
        <v>-2</v>
      </c>
      <c r="I2277" s="53">
        <v>2</v>
      </c>
      <c r="J2277" s="53">
        <v>7</v>
      </c>
      <c r="K2277" s="55" t="s">
        <v>425</v>
      </c>
      <c r="L2277" s="53">
        <v>7</v>
      </c>
      <c r="M2277" s="53">
        <v>4720</v>
      </c>
      <c r="N2277" s="44" t="s">
        <v>3359</v>
      </c>
      <c r="O2277" s="37"/>
      <c r="P2277" s="55" t="s">
        <v>424</v>
      </c>
      <c r="Q2277" s="53">
        <v>2</v>
      </c>
      <c r="R2277" s="62"/>
      <c r="S2277" s="53">
        <v>3</v>
      </c>
    </row>
    <row r="2278" spans="1:19" ht="15.75" x14ac:dyDescent="0.25">
      <c r="A2278">
        <v>0</v>
      </c>
      <c r="B2278" t="e">
        <v>#N/A</v>
      </c>
      <c r="C2278" t="e">
        <f>+B2278=E2278</f>
        <v>#N/A</v>
      </c>
      <c r="D2278" s="53">
        <v>179113</v>
      </c>
      <c r="E2278" s="55" t="s">
        <v>1093</v>
      </c>
      <c r="F2278" s="55" t="s">
        <v>398</v>
      </c>
      <c r="G2278" s="53">
        <v>1</v>
      </c>
      <c r="H2278" s="53">
        <v>-2</v>
      </c>
      <c r="I2278" s="53">
        <v>2</v>
      </c>
      <c r="J2278" s="53">
        <v>7</v>
      </c>
      <c r="K2278" s="55" t="s">
        <v>425</v>
      </c>
      <c r="L2278" s="53">
        <v>7</v>
      </c>
      <c r="M2278" s="53">
        <v>7814</v>
      </c>
      <c r="N2278" s="44" t="s">
        <v>3359</v>
      </c>
      <c r="O2278" s="37"/>
      <c r="P2278" s="55" t="s">
        <v>424</v>
      </c>
      <c r="Q2278" s="53">
        <v>2</v>
      </c>
      <c r="R2278" s="62"/>
      <c r="S2278" s="53">
        <v>3</v>
      </c>
    </row>
    <row r="2279" spans="1:19" ht="15.75" x14ac:dyDescent="0.25">
      <c r="A2279">
        <v>0</v>
      </c>
      <c r="B2279" t="e">
        <v>#N/A</v>
      </c>
      <c r="C2279" t="e">
        <f>+B2279=E2279</f>
        <v>#N/A</v>
      </c>
      <c r="D2279" s="53">
        <v>450137</v>
      </c>
      <c r="E2279" s="55" t="s">
        <v>435</v>
      </c>
      <c r="F2279" s="55" t="s">
        <v>398</v>
      </c>
      <c r="G2279" s="53">
        <v>1</v>
      </c>
      <c r="H2279" s="53">
        <v>-2</v>
      </c>
      <c r="I2279" s="53">
        <v>2</v>
      </c>
      <c r="J2279" s="53">
        <v>7</v>
      </c>
      <c r="K2279" s="36" t="s">
        <v>425</v>
      </c>
      <c r="L2279" s="53">
        <v>7</v>
      </c>
      <c r="M2279" s="53">
        <v>1029</v>
      </c>
      <c r="N2279" s="44" t="s">
        <v>3359</v>
      </c>
      <c r="O2279" s="37"/>
      <c r="P2279" s="55" t="s">
        <v>424</v>
      </c>
      <c r="Q2279" s="53">
        <v>2</v>
      </c>
      <c r="R2279" s="62"/>
      <c r="S2279" s="53">
        <v>3</v>
      </c>
    </row>
    <row r="2280" spans="1:19" x14ac:dyDescent="0.2">
      <c r="A2280">
        <v>0</v>
      </c>
      <c r="D2280">
        <v>179159</v>
      </c>
      <c r="E2280" t="s">
        <v>2384</v>
      </c>
      <c r="F2280" s="42" t="s">
        <v>398</v>
      </c>
      <c r="G2280" s="40"/>
      <c r="K2280" s="42" t="s">
        <v>3360</v>
      </c>
      <c r="N2280" s="37">
        <v>13185</v>
      </c>
    </row>
    <row r="2281" spans="1:19" x14ac:dyDescent="0.2">
      <c r="A2281">
        <v>0</v>
      </c>
      <c r="D2281">
        <v>179450</v>
      </c>
      <c r="E2281" t="s">
        <v>2388</v>
      </c>
      <c r="F2281" s="42" t="s">
        <v>398</v>
      </c>
      <c r="G2281" s="40"/>
      <c r="K2281" s="42" t="s">
        <v>3367</v>
      </c>
      <c r="N2281" s="37">
        <v>407</v>
      </c>
    </row>
    <row r="2282" spans="1:19" x14ac:dyDescent="0.2">
      <c r="A2282">
        <v>0</v>
      </c>
      <c r="D2282">
        <v>236452</v>
      </c>
      <c r="E2282" t="s">
        <v>2994</v>
      </c>
      <c r="F2282" s="42" t="s">
        <v>394</v>
      </c>
      <c r="G2282" s="40"/>
      <c r="K2282" s="42" t="s">
        <v>3351</v>
      </c>
      <c r="N2282" s="37">
        <v>1423</v>
      </c>
    </row>
    <row r="2283" spans="1:19" x14ac:dyDescent="0.2">
      <c r="A2283">
        <v>0</v>
      </c>
      <c r="D2283">
        <v>152381</v>
      </c>
      <c r="E2283" t="s">
        <v>2080</v>
      </c>
      <c r="F2283" s="42" t="s">
        <v>360</v>
      </c>
      <c r="G2283" s="40"/>
      <c r="K2283" s="42" t="s">
        <v>3349</v>
      </c>
      <c r="N2283" s="37">
        <v>680</v>
      </c>
    </row>
    <row r="2284" spans="1:19" x14ac:dyDescent="0.2">
      <c r="A2284">
        <v>0</v>
      </c>
      <c r="D2284">
        <v>152390</v>
      </c>
      <c r="E2284" t="s">
        <v>2081</v>
      </c>
      <c r="F2284" s="42" t="s">
        <v>360</v>
      </c>
      <c r="G2284" s="40"/>
      <c r="K2284" s="42" t="s">
        <v>3348</v>
      </c>
      <c r="N2284" s="37">
        <v>1473</v>
      </c>
    </row>
    <row r="2285" spans="1:19" x14ac:dyDescent="0.2">
      <c r="A2285">
        <v>0</v>
      </c>
      <c r="D2285">
        <v>123554</v>
      </c>
      <c r="E2285" t="s">
        <v>1840</v>
      </c>
      <c r="F2285" s="42" t="s">
        <v>368</v>
      </c>
      <c r="G2285" s="40"/>
      <c r="K2285" s="42" t="s">
        <v>3356</v>
      </c>
      <c r="N2285" s="37">
        <v>3786</v>
      </c>
    </row>
    <row r="2286" spans="1:19" x14ac:dyDescent="0.2">
      <c r="A2286">
        <v>0</v>
      </c>
      <c r="D2286">
        <v>174817</v>
      </c>
      <c r="E2286" t="s">
        <v>2331</v>
      </c>
      <c r="F2286" s="42" t="s">
        <v>393</v>
      </c>
      <c r="G2286" s="40"/>
      <c r="K2286" s="42" t="s">
        <v>3357</v>
      </c>
      <c r="N2286" s="37">
        <v>4154</v>
      </c>
    </row>
    <row r="2287" spans="1:19" ht="15.75" x14ac:dyDescent="0.25">
      <c r="A2287">
        <v>0</v>
      </c>
      <c r="D2287">
        <v>152451</v>
      </c>
      <c r="E2287" t="s">
        <v>2082</v>
      </c>
      <c r="F2287" s="42" t="s">
        <v>360</v>
      </c>
      <c r="G2287" s="40"/>
      <c r="K2287" s="59" t="s">
        <v>3363</v>
      </c>
      <c r="N2287" s="37">
        <v>195</v>
      </c>
    </row>
    <row r="2288" spans="1:19" x14ac:dyDescent="0.2">
      <c r="A2288">
        <v>0</v>
      </c>
      <c r="D2288">
        <v>231059</v>
      </c>
      <c r="E2288" t="s">
        <v>2949</v>
      </c>
      <c r="F2288" s="42" t="s">
        <v>386</v>
      </c>
      <c r="G2288" s="40"/>
      <c r="K2288" s="42" t="s">
        <v>3348</v>
      </c>
      <c r="N2288" s="37">
        <v>2147</v>
      </c>
    </row>
    <row r="2289" spans="1:19" x14ac:dyDescent="0.2">
      <c r="A2289">
        <v>0</v>
      </c>
      <c r="D2289">
        <v>239716</v>
      </c>
      <c r="E2289" t="s">
        <v>3030</v>
      </c>
      <c r="F2289" s="42" t="s">
        <v>380</v>
      </c>
      <c r="G2289" s="40"/>
      <c r="K2289" s="42" t="s">
        <v>3348</v>
      </c>
      <c r="N2289" s="37">
        <v>2158</v>
      </c>
    </row>
    <row r="2290" spans="1:19" ht="15.75" x14ac:dyDescent="0.25">
      <c r="A2290">
        <v>0</v>
      </c>
      <c r="B2290" t="s">
        <v>3477</v>
      </c>
      <c r="C2290" t="b">
        <f>+B2290=E2290</f>
        <v>1</v>
      </c>
      <c r="D2290" s="53">
        <v>175041</v>
      </c>
      <c r="E2290" s="56" t="str">
        <f>+B2290</f>
        <v>Saint Paul College</v>
      </c>
      <c r="F2290" s="55" t="s">
        <v>393</v>
      </c>
      <c r="G2290" s="53">
        <v>1</v>
      </c>
      <c r="H2290" s="53">
        <v>2</v>
      </c>
      <c r="I2290" s="53">
        <v>2</v>
      </c>
      <c r="J2290" s="53">
        <v>6</v>
      </c>
      <c r="K2290" s="36" t="s">
        <v>425</v>
      </c>
      <c r="L2290" s="53">
        <v>6</v>
      </c>
      <c r="M2290" s="53">
        <v>3779</v>
      </c>
      <c r="N2290" s="37">
        <v>4083</v>
      </c>
      <c r="O2290" s="37"/>
      <c r="P2290" s="55" t="s">
        <v>424</v>
      </c>
      <c r="Q2290" s="53">
        <v>2</v>
      </c>
      <c r="R2290" s="62"/>
      <c r="S2290" s="53">
        <v>3</v>
      </c>
    </row>
    <row r="2291" spans="1:19" ht="15.75" x14ac:dyDescent="0.25">
      <c r="A2291">
        <v>0</v>
      </c>
      <c r="D2291">
        <v>179317</v>
      </c>
      <c r="E2291" t="s">
        <v>2386</v>
      </c>
      <c r="F2291" s="42" t="s">
        <v>372</v>
      </c>
      <c r="G2291" s="40"/>
      <c r="K2291" s="59" t="s">
        <v>3363</v>
      </c>
      <c r="N2291" s="37">
        <v>135</v>
      </c>
    </row>
    <row r="2292" spans="1:19" x14ac:dyDescent="0.2">
      <c r="A2292">
        <v>0</v>
      </c>
      <c r="D2292">
        <v>186432</v>
      </c>
      <c r="E2292" t="s">
        <v>2441</v>
      </c>
      <c r="F2292" s="42" t="s">
        <v>365</v>
      </c>
      <c r="G2292" s="40"/>
      <c r="K2292" s="42" t="s">
        <v>3356</v>
      </c>
      <c r="N2292" s="37">
        <v>2656</v>
      </c>
    </row>
    <row r="2293" spans="1:19" x14ac:dyDescent="0.2">
      <c r="A2293">
        <v>0</v>
      </c>
      <c r="D2293">
        <v>215798</v>
      </c>
      <c r="E2293" t="s">
        <v>2797</v>
      </c>
      <c r="F2293" s="42" t="s">
        <v>379</v>
      </c>
      <c r="G2293" s="40"/>
      <c r="K2293" s="42" t="s">
        <v>3348</v>
      </c>
      <c r="N2293" s="37">
        <v>1715</v>
      </c>
    </row>
    <row r="2294" spans="1:19" ht="15.75" x14ac:dyDescent="0.25">
      <c r="A2294">
        <v>0</v>
      </c>
      <c r="D2294">
        <v>136701</v>
      </c>
      <c r="E2294" t="s">
        <v>1926</v>
      </c>
      <c r="F2294" s="42" t="s">
        <v>390</v>
      </c>
      <c r="G2294" s="40"/>
      <c r="K2294" s="59" t="s">
        <v>3363</v>
      </c>
      <c r="N2294" s="37">
        <v>103</v>
      </c>
    </row>
    <row r="2295" spans="1:19" ht="15.75" x14ac:dyDescent="0.25">
      <c r="A2295">
        <v>0</v>
      </c>
      <c r="D2295">
        <v>215813</v>
      </c>
      <c r="E2295" t="s">
        <v>2798</v>
      </c>
      <c r="F2295" s="42" t="s">
        <v>379</v>
      </c>
      <c r="G2295" s="40"/>
      <c r="K2295" s="59" t="s">
        <v>3363</v>
      </c>
      <c r="N2295" s="37">
        <v>50</v>
      </c>
    </row>
    <row r="2296" spans="1:19" ht="15.75" x14ac:dyDescent="0.25">
      <c r="A2296">
        <v>0</v>
      </c>
      <c r="D2296">
        <v>195580</v>
      </c>
      <c r="E2296" t="s">
        <v>2551</v>
      </c>
      <c r="F2296" s="42" t="s">
        <v>357</v>
      </c>
      <c r="G2296" s="40"/>
      <c r="K2296" s="43" t="s">
        <v>3363</v>
      </c>
      <c r="N2296" s="37">
        <v>73</v>
      </c>
    </row>
    <row r="2297" spans="1:19" x14ac:dyDescent="0.2">
      <c r="A2297">
        <v>0</v>
      </c>
      <c r="D2297">
        <v>148627</v>
      </c>
      <c r="E2297" t="s">
        <v>2040</v>
      </c>
      <c r="F2297" s="42" t="s">
        <v>363</v>
      </c>
      <c r="G2297" s="40"/>
      <c r="K2297" s="42" t="s">
        <v>3356</v>
      </c>
      <c r="N2297" s="37">
        <v>3258</v>
      </c>
    </row>
    <row r="2298" spans="1:19" x14ac:dyDescent="0.2">
      <c r="A2298">
        <v>0</v>
      </c>
      <c r="D2298">
        <v>199607</v>
      </c>
      <c r="E2298" t="s">
        <v>2610</v>
      </c>
      <c r="F2298" s="42" t="s">
        <v>387</v>
      </c>
      <c r="G2298" s="40"/>
      <c r="K2298" s="42" t="s">
        <v>3348</v>
      </c>
      <c r="N2298" s="37">
        <v>977</v>
      </c>
    </row>
    <row r="2299" spans="1:19" ht="15.75" x14ac:dyDescent="0.25">
      <c r="A2299">
        <v>0</v>
      </c>
      <c r="B2299" t="s">
        <v>1037</v>
      </c>
      <c r="C2299" t="b">
        <f>+B2299=E2299</f>
        <v>1</v>
      </c>
      <c r="D2299" s="53">
        <v>186469</v>
      </c>
      <c r="E2299" s="55" t="s">
        <v>1037</v>
      </c>
      <c r="F2299" s="55" t="s">
        <v>365</v>
      </c>
      <c r="G2299" s="53">
        <v>1</v>
      </c>
      <c r="H2299" s="53">
        <v>2</v>
      </c>
      <c r="I2299" s="53">
        <v>2</v>
      </c>
      <c r="J2299" s="53">
        <v>4</v>
      </c>
      <c r="K2299" s="55" t="s">
        <v>425</v>
      </c>
      <c r="L2299" s="53">
        <v>4</v>
      </c>
      <c r="M2299" s="53">
        <v>1097</v>
      </c>
      <c r="N2299" s="37">
        <v>899</v>
      </c>
      <c r="O2299" s="37"/>
      <c r="P2299" s="55" t="s">
        <v>424</v>
      </c>
      <c r="Q2299" s="53">
        <v>2</v>
      </c>
      <c r="R2299" s="62"/>
      <c r="S2299" s="53">
        <v>3</v>
      </c>
    </row>
    <row r="2300" spans="1:19" ht="15.75" x14ac:dyDescent="0.25">
      <c r="A2300">
        <v>0</v>
      </c>
      <c r="B2300" t="s">
        <v>130</v>
      </c>
      <c r="C2300" t="b">
        <f>+B2300=E2300</f>
        <v>1</v>
      </c>
      <c r="D2300" s="53">
        <v>167729</v>
      </c>
      <c r="E2300" s="55" t="s">
        <v>130</v>
      </c>
      <c r="F2300" s="55" t="s">
        <v>374</v>
      </c>
      <c r="G2300" s="53">
        <v>1</v>
      </c>
      <c r="H2300" s="53">
        <v>2</v>
      </c>
      <c r="I2300" s="53">
        <v>2</v>
      </c>
      <c r="J2300" s="53">
        <v>18</v>
      </c>
      <c r="K2300" s="36" t="s">
        <v>474</v>
      </c>
      <c r="L2300" s="53">
        <v>18</v>
      </c>
      <c r="M2300" s="53">
        <v>7568</v>
      </c>
      <c r="N2300" s="37">
        <v>7394</v>
      </c>
      <c r="O2300" s="37"/>
      <c r="P2300" s="55" t="s">
        <v>424</v>
      </c>
      <c r="Q2300" s="53">
        <v>1</v>
      </c>
      <c r="R2300" s="53">
        <v>1925</v>
      </c>
      <c r="S2300" s="53">
        <v>1</v>
      </c>
    </row>
    <row r="2301" spans="1:19" ht="15.75" x14ac:dyDescent="0.25">
      <c r="A2301">
        <v>0</v>
      </c>
      <c r="B2301" t="s">
        <v>1297</v>
      </c>
      <c r="C2301" t="b">
        <f>+B2301=E2301</f>
        <v>1</v>
      </c>
      <c r="D2301" s="53">
        <v>155830</v>
      </c>
      <c r="E2301" s="55" t="s">
        <v>1297</v>
      </c>
      <c r="F2301" s="55" t="s">
        <v>372</v>
      </c>
      <c r="G2301" s="53">
        <v>1</v>
      </c>
      <c r="H2301" s="53">
        <v>2</v>
      </c>
      <c r="I2301" s="53">
        <v>2</v>
      </c>
      <c r="J2301" s="53">
        <v>1</v>
      </c>
      <c r="K2301" s="55" t="s">
        <v>425</v>
      </c>
      <c r="L2301" s="53">
        <v>1</v>
      </c>
      <c r="M2301" s="53">
        <v>299</v>
      </c>
      <c r="N2301" s="37">
        <v>329</v>
      </c>
      <c r="O2301" s="37"/>
      <c r="P2301" s="55" t="s">
        <v>424</v>
      </c>
      <c r="Q2301" s="53">
        <v>2</v>
      </c>
      <c r="R2301" s="62"/>
      <c r="S2301" s="53">
        <v>3</v>
      </c>
    </row>
    <row r="2302" spans="1:19" ht="15.75" x14ac:dyDescent="0.25">
      <c r="A2302">
        <v>0</v>
      </c>
      <c r="B2302" t="s">
        <v>86</v>
      </c>
      <c r="C2302" t="b">
        <f>+B2302=E2302</f>
        <v>1</v>
      </c>
      <c r="D2302" s="53">
        <v>163851</v>
      </c>
      <c r="E2302" s="55" t="s">
        <v>86</v>
      </c>
      <c r="F2302" s="55" t="s">
        <v>373</v>
      </c>
      <c r="G2302" s="53">
        <v>1</v>
      </c>
      <c r="H2302" s="53">
        <v>2</v>
      </c>
      <c r="I2302" s="53">
        <v>2</v>
      </c>
      <c r="J2302" s="53">
        <v>18</v>
      </c>
      <c r="K2302" s="55" t="s">
        <v>474</v>
      </c>
      <c r="L2302" s="53">
        <v>18</v>
      </c>
      <c r="M2302" s="53">
        <v>7716</v>
      </c>
      <c r="N2302" s="37">
        <v>8045</v>
      </c>
      <c r="O2302" s="37"/>
      <c r="P2302" s="55" t="s">
        <v>424</v>
      </c>
      <c r="Q2302" s="53">
        <v>1</v>
      </c>
      <c r="R2302" s="53">
        <v>1721</v>
      </c>
      <c r="S2302" s="53">
        <v>1</v>
      </c>
    </row>
    <row r="2303" spans="1:19" x14ac:dyDescent="0.2">
      <c r="A2303">
        <v>0</v>
      </c>
      <c r="D2303">
        <v>180647</v>
      </c>
      <c r="E2303" t="s">
        <v>2400</v>
      </c>
      <c r="F2303" s="42" t="s">
        <v>400</v>
      </c>
      <c r="G2303" s="40"/>
      <c r="K2303" s="42" t="s">
        <v>3353</v>
      </c>
      <c r="N2303" s="37">
        <v>753</v>
      </c>
    </row>
    <row r="2304" spans="1:19" ht="15.75" x14ac:dyDescent="0.25">
      <c r="A2304">
        <v>0</v>
      </c>
      <c r="B2304" t="s">
        <v>631</v>
      </c>
      <c r="C2304" t="b">
        <f>+B2304=E2304</f>
        <v>1</v>
      </c>
      <c r="D2304" s="53">
        <v>230746</v>
      </c>
      <c r="E2304" s="55" t="s">
        <v>631</v>
      </c>
      <c r="F2304" s="55" t="s">
        <v>397</v>
      </c>
      <c r="G2304" s="53">
        <v>1</v>
      </c>
      <c r="H2304" s="53">
        <v>2</v>
      </c>
      <c r="I2304" s="53">
        <v>2</v>
      </c>
      <c r="J2304" s="53">
        <v>7</v>
      </c>
      <c r="K2304" s="55" t="s">
        <v>425</v>
      </c>
      <c r="L2304" s="53">
        <v>7</v>
      </c>
      <c r="M2304" s="53">
        <v>18849</v>
      </c>
      <c r="N2304" s="37">
        <v>16506</v>
      </c>
      <c r="O2304" s="61">
        <v>1</v>
      </c>
      <c r="P2304" s="55" t="s">
        <v>424</v>
      </c>
      <c r="Q2304" s="53">
        <v>2</v>
      </c>
      <c r="R2304" s="62"/>
      <c r="S2304" s="53">
        <v>3</v>
      </c>
    </row>
    <row r="2305" spans="1:19" ht="15.75" x14ac:dyDescent="0.25">
      <c r="A2305">
        <v>0</v>
      </c>
      <c r="B2305" t="s">
        <v>307</v>
      </c>
      <c r="C2305" t="b">
        <f>+B2305=E2305</f>
        <v>1</v>
      </c>
      <c r="D2305" s="53">
        <v>214564</v>
      </c>
      <c r="E2305" s="55" t="s">
        <v>307</v>
      </c>
      <c r="F2305" s="55" t="s">
        <v>379</v>
      </c>
      <c r="G2305" s="53">
        <v>2</v>
      </c>
      <c r="H2305" s="53">
        <v>2</v>
      </c>
      <c r="I2305" s="53">
        <v>2</v>
      </c>
      <c r="J2305" s="53">
        <v>26</v>
      </c>
      <c r="K2305" s="55" t="s">
        <v>427</v>
      </c>
      <c r="L2305" s="53">
        <v>26</v>
      </c>
      <c r="M2305" s="53">
        <v>853</v>
      </c>
      <c r="N2305" s="37">
        <v>944</v>
      </c>
      <c r="O2305" s="37"/>
      <c r="P2305" s="55" t="s">
        <v>424</v>
      </c>
      <c r="Q2305" s="53">
        <v>2</v>
      </c>
      <c r="R2305" s="62"/>
      <c r="S2305" s="53">
        <v>3</v>
      </c>
    </row>
    <row r="2306" spans="1:19" x14ac:dyDescent="0.2">
      <c r="A2306">
        <v>0</v>
      </c>
      <c r="D2306">
        <v>217536</v>
      </c>
      <c r="E2306" t="s">
        <v>2826</v>
      </c>
      <c r="F2306" s="42" t="s">
        <v>385</v>
      </c>
      <c r="G2306" s="40"/>
      <c r="K2306" s="42" t="s">
        <v>3350</v>
      </c>
      <c r="N2306" s="37">
        <v>2220</v>
      </c>
    </row>
    <row r="2307" spans="1:19" ht="15.75" x14ac:dyDescent="0.25">
      <c r="A2307">
        <v>0</v>
      </c>
      <c r="B2307" t="s">
        <v>667</v>
      </c>
      <c r="C2307" t="b">
        <f>+B2307=E2307</f>
        <v>1</v>
      </c>
      <c r="D2307" s="53">
        <v>227881</v>
      </c>
      <c r="E2307" s="55" t="s">
        <v>667</v>
      </c>
      <c r="F2307" s="55" t="s">
        <v>366</v>
      </c>
      <c r="G2307" s="53">
        <v>1</v>
      </c>
      <c r="H2307" s="53">
        <v>2</v>
      </c>
      <c r="I2307" s="53">
        <v>2</v>
      </c>
      <c r="J2307" s="53">
        <v>17</v>
      </c>
      <c r="K2307" s="55" t="s">
        <v>648</v>
      </c>
      <c r="L2307" s="53">
        <v>17</v>
      </c>
      <c r="M2307" s="53">
        <v>14387</v>
      </c>
      <c r="N2307" s="37">
        <v>16090</v>
      </c>
      <c r="O2307" s="37"/>
      <c r="P2307" s="55" t="s">
        <v>424</v>
      </c>
      <c r="Q2307" s="53">
        <v>1</v>
      </c>
      <c r="R2307" s="53">
        <v>3136</v>
      </c>
      <c r="S2307" s="53">
        <v>1</v>
      </c>
    </row>
    <row r="2308" spans="1:19" x14ac:dyDescent="0.2">
      <c r="A2308">
        <v>0</v>
      </c>
      <c r="D2308">
        <v>102049</v>
      </c>
      <c r="E2308" t="s">
        <v>1722</v>
      </c>
      <c r="F2308" s="42" t="s">
        <v>395</v>
      </c>
      <c r="G2308" s="40"/>
      <c r="K2308" s="57" t="s">
        <v>3350</v>
      </c>
      <c r="N2308" s="37">
        <v>4543</v>
      </c>
    </row>
    <row r="2309" spans="1:19" ht="15.75" x14ac:dyDescent="0.25">
      <c r="A2309">
        <v>0</v>
      </c>
      <c r="B2309" t="s">
        <v>921</v>
      </c>
      <c r="C2309" t="b">
        <f>+B2309=E2309</f>
        <v>1</v>
      </c>
      <c r="D2309" s="53">
        <v>199625</v>
      </c>
      <c r="E2309" s="55" t="s">
        <v>921</v>
      </c>
      <c r="F2309" s="55" t="s">
        <v>387</v>
      </c>
      <c r="G2309" s="53">
        <v>1</v>
      </c>
      <c r="H2309" s="53">
        <v>2</v>
      </c>
      <c r="I2309" s="53">
        <v>2</v>
      </c>
      <c r="J2309" s="53">
        <v>1</v>
      </c>
      <c r="K2309" s="55" t="s">
        <v>425</v>
      </c>
      <c r="L2309" s="53">
        <v>1</v>
      </c>
      <c r="M2309" s="53">
        <v>1042</v>
      </c>
      <c r="N2309" s="37">
        <v>997</v>
      </c>
      <c r="O2309" s="37"/>
      <c r="P2309" s="55" t="s">
        <v>424</v>
      </c>
      <c r="Q2309" s="53">
        <v>2</v>
      </c>
      <c r="R2309" s="62"/>
      <c r="S2309" s="53">
        <v>3</v>
      </c>
    </row>
    <row r="2310" spans="1:19" x14ac:dyDescent="0.2">
      <c r="A2310">
        <v>0</v>
      </c>
      <c r="D2310">
        <v>122296</v>
      </c>
      <c r="E2310" t="s">
        <v>1827</v>
      </c>
      <c r="F2310" s="42" t="s">
        <v>368</v>
      </c>
      <c r="G2310" s="40"/>
      <c r="K2310" s="42" t="s">
        <v>3367</v>
      </c>
      <c r="N2310" s="37">
        <v>1314</v>
      </c>
    </row>
    <row r="2311" spans="1:19" ht="15.75" x14ac:dyDescent="0.25">
      <c r="A2311">
        <v>0</v>
      </c>
      <c r="B2311" t="s">
        <v>666</v>
      </c>
      <c r="C2311" t="b">
        <f>+B2311=E2311</f>
        <v>1</v>
      </c>
      <c r="D2311" s="53">
        <v>227924</v>
      </c>
      <c r="E2311" s="55" t="s">
        <v>666</v>
      </c>
      <c r="F2311" s="55" t="s">
        <v>366</v>
      </c>
      <c r="G2311" s="53">
        <v>1</v>
      </c>
      <c r="H2311" s="53">
        <v>2</v>
      </c>
      <c r="I2311" s="53">
        <v>2</v>
      </c>
      <c r="J2311" s="53">
        <v>7</v>
      </c>
      <c r="K2311" s="55" t="s">
        <v>425</v>
      </c>
      <c r="L2311" s="53">
        <v>7</v>
      </c>
      <c r="M2311" s="53">
        <v>13310</v>
      </c>
      <c r="N2311" s="37">
        <v>11491</v>
      </c>
      <c r="O2311" s="53">
        <v>1</v>
      </c>
      <c r="P2311" s="55" t="s">
        <v>424</v>
      </c>
      <c r="Q2311" s="53">
        <v>2</v>
      </c>
      <c r="R2311" s="62"/>
      <c r="S2311" s="53">
        <v>3</v>
      </c>
    </row>
    <row r="2312" spans="1:19" ht="15.75" x14ac:dyDescent="0.25">
      <c r="A2312">
        <v>0</v>
      </c>
      <c r="B2312" t="s">
        <v>1517</v>
      </c>
      <c r="C2312" t="b">
        <f>+B2312=E2312</f>
        <v>1</v>
      </c>
      <c r="D2312" s="53">
        <v>123527</v>
      </c>
      <c r="E2312" s="55" t="s">
        <v>1517</v>
      </c>
      <c r="F2312" s="55" t="s">
        <v>368</v>
      </c>
      <c r="G2312" s="53">
        <v>1</v>
      </c>
      <c r="H2312" s="53">
        <v>2</v>
      </c>
      <c r="I2312" s="53">
        <v>2</v>
      </c>
      <c r="J2312" s="53">
        <v>7</v>
      </c>
      <c r="K2312" s="55" t="s">
        <v>425</v>
      </c>
      <c r="L2312" s="53">
        <v>7</v>
      </c>
      <c r="M2312" s="53">
        <v>7391</v>
      </c>
      <c r="N2312" s="37">
        <v>7071</v>
      </c>
      <c r="O2312" s="53">
        <v>1</v>
      </c>
      <c r="P2312" s="55" t="s">
        <v>424</v>
      </c>
      <c r="Q2312" s="53">
        <v>2</v>
      </c>
      <c r="R2312" s="62"/>
      <c r="S2312" s="53">
        <v>3</v>
      </c>
    </row>
    <row r="2313" spans="1:19" x14ac:dyDescent="0.2">
      <c r="A2313">
        <v>0</v>
      </c>
      <c r="D2313">
        <v>112084</v>
      </c>
      <c r="E2313" t="s">
        <v>1773</v>
      </c>
      <c r="F2313" s="42" t="s">
        <v>368</v>
      </c>
      <c r="G2313" s="40"/>
      <c r="K2313" s="57" t="s">
        <v>3348</v>
      </c>
      <c r="N2313" s="37">
        <v>855</v>
      </c>
    </row>
    <row r="2314" spans="1:19" ht="15.75" x14ac:dyDescent="0.25">
      <c r="A2314">
        <v>0</v>
      </c>
      <c r="B2314" t="s">
        <v>1535</v>
      </c>
      <c r="C2314" t="b">
        <f>+B2314=E2314</f>
        <v>1</v>
      </c>
      <c r="D2314" s="53">
        <v>122339</v>
      </c>
      <c r="E2314" s="55" t="s">
        <v>1535</v>
      </c>
      <c r="F2314" s="55" t="s">
        <v>368</v>
      </c>
      <c r="G2314" s="53">
        <v>1</v>
      </c>
      <c r="H2314" s="53">
        <v>2</v>
      </c>
      <c r="I2314" s="53">
        <v>2</v>
      </c>
      <c r="J2314" s="53">
        <v>7</v>
      </c>
      <c r="K2314" s="55" t="s">
        <v>425</v>
      </c>
      <c r="L2314" s="53">
        <v>7</v>
      </c>
      <c r="M2314" s="53">
        <v>8727</v>
      </c>
      <c r="N2314" s="37">
        <v>8019</v>
      </c>
      <c r="O2314" s="53">
        <v>1</v>
      </c>
      <c r="P2314" s="55" t="s">
        <v>424</v>
      </c>
      <c r="Q2314" s="53">
        <v>2</v>
      </c>
      <c r="R2314" s="62"/>
      <c r="S2314" s="53">
        <v>3</v>
      </c>
    </row>
    <row r="2315" spans="1:19" ht="15.75" x14ac:dyDescent="0.25">
      <c r="A2315">
        <v>0</v>
      </c>
      <c r="B2315" t="s">
        <v>1534</v>
      </c>
      <c r="C2315" t="b">
        <f>+B2315=E2315</f>
        <v>1</v>
      </c>
      <c r="D2315" s="53">
        <v>122375</v>
      </c>
      <c r="E2315" s="55" t="s">
        <v>1534</v>
      </c>
      <c r="F2315" s="55" t="s">
        <v>368</v>
      </c>
      <c r="G2315" s="53">
        <v>1</v>
      </c>
      <c r="H2315" s="53">
        <v>2</v>
      </c>
      <c r="I2315" s="53">
        <v>2</v>
      </c>
      <c r="J2315" s="53">
        <v>7</v>
      </c>
      <c r="K2315" s="55" t="s">
        <v>425</v>
      </c>
      <c r="L2315" s="53">
        <v>7</v>
      </c>
      <c r="M2315" s="53">
        <v>12725</v>
      </c>
      <c r="N2315" s="37">
        <v>12399</v>
      </c>
      <c r="O2315" s="53">
        <v>1</v>
      </c>
      <c r="P2315" s="55" t="s">
        <v>424</v>
      </c>
      <c r="Q2315" s="53">
        <v>2</v>
      </c>
      <c r="R2315" s="62"/>
      <c r="S2315" s="53">
        <v>3</v>
      </c>
    </row>
    <row r="2316" spans="1:19" ht="15.75" x14ac:dyDescent="0.25">
      <c r="A2316">
        <v>0</v>
      </c>
      <c r="B2316" t="s">
        <v>1533</v>
      </c>
      <c r="C2316" t="b">
        <f>+B2316=E2316</f>
        <v>1</v>
      </c>
      <c r="D2316" s="53">
        <v>122384</v>
      </c>
      <c r="E2316" s="55" t="s">
        <v>1533</v>
      </c>
      <c r="F2316" s="55" t="s">
        <v>368</v>
      </c>
      <c r="G2316" s="53">
        <v>1</v>
      </c>
      <c r="H2316" s="53">
        <v>2</v>
      </c>
      <c r="I2316" s="53">
        <v>2</v>
      </c>
      <c r="J2316" s="53">
        <v>7</v>
      </c>
      <c r="K2316" s="55" t="s">
        <v>425</v>
      </c>
      <c r="L2316" s="53">
        <v>7</v>
      </c>
      <c r="M2316" s="53">
        <v>5387</v>
      </c>
      <c r="N2316" s="37">
        <v>5501</v>
      </c>
      <c r="O2316" s="53">
        <v>1</v>
      </c>
      <c r="P2316" s="55" t="s">
        <v>424</v>
      </c>
      <c r="Q2316" s="53">
        <v>2</v>
      </c>
      <c r="R2316" s="62"/>
      <c r="S2316" s="53">
        <v>3</v>
      </c>
    </row>
    <row r="2317" spans="1:19" ht="15.75" x14ac:dyDescent="0.25">
      <c r="A2317">
        <v>0</v>
      </c>
      <c r="B2317" t="s">
        <v>1532</v>
      </c>
      <c r="C2317" t="b">
        <f>+B2317=E2317</f>
        <v>1</v>
      </c>
      <c r="D2317" s="53">
        <v>122409</v>
      </c>
      <c r="E2317" s="55" t="s">
        <v>1532</v>
      </c>
      <c r="F2317" s="55" t="s">
        <v>368</v>
      </c>
      <c r="G2317" s="53">
        <v>1</v>
      </c>
      <c r="H2317" s="53">
        <v>2</v>
      </c>
      <c r="I2317" s="53">
        <v>2</v>
      </c>
      <c r="J2317" s="53">
        <v>16</v>
      </c>
      <c r="K2317" s="36" t="s">
        <v>530</v>
      </c>
      <c r="L2317" s="53">
        <v>16</v>
      </c>
      <c r="M2317" s="53">
        <v>25672</v>
      </c>
      <c r="N2317" s="37">
        <v>28810</v>
      </c>
      <c r="O2317" s="61">
        <v>1</v>
      </c>
      <c r="P2317" s="55" t="s">
        <v>424</v>
      </c>
      <c r="Q2317" s="53">
        <v>1</v>
      </c>
      <c r="R2317" s="53">
        <v>2892</v>
      </c>
      <c r="S2317" s="53">
        <v>2</v>
      </c>
    </row>
    <row r="2318" spans="1:19" ht="15.75" x14ac:dyDescent="0.25">
      <c r="A2318">
        <v>0</v>
      </c>
      <c r="B2318" t="s">
        <v>454</v>
      </c>
      <c r="C2318" t="b">
        <f>+B2318=E2318</f>
        <v>1</v>
      </c>
      <c r="D2318" s="53">
        <v>441186</v>
      </c>
      <c r="E2318" s="55" t="s">
        <v>454</v>
      </c>
      <c r="F2318" s="55" t="s">
        <v>368</v>
      </c>
      <c r="G2318" s="53">
        <v>1</v>
      </c>
      <c r="H2318" s="53">
        <v>-2</v>
      </c>
      <c r="I2318" s="53">
        <v>2</v>
      </c>
      <c r="J2318" s="53">
        <v>21</v>
      </c>
      <c r="K2318" s="55" t="s">
        <v>453</v>
      </c>
      <c r="L2318" s="53">
        <v>21</v>
      </c>
      <c r="M2318" s="53">
        <v>724</v>
      </c>
      <c r="N2318" s="37">
        <v>663</v>
      </c>
      <c r="O2318" s="37"/>
      <c r="P2318" s="55" t="s">
        <v>424</v>
      </c>
      <c r="Q2318" s="53">
        <v>2</v>
      </c>
      <c r="R2318" s="62"/>
      <c r="S2318" s="53">
        <v>3</v>
      </c>
    </row>
    <row r="2319" spans="1:19" x14ac:dyDescent="0.2">
      <c r="A2319">
        <v>0</v>
      </c>
      <c r="D2319">
        <v>122454</v>
      </c>
      <c r="E2319" t="s">
        <v>1829</v>
      </c>
      <c r="F2319" s="42" t="s">
        <v>368</v>
      </c>
      <c r="G2319" s="40"/>
      <c r="K2319" s="42" t="s">
        <v>3366</v>
      </c>
      <c r="N2319" s="37">
        <v>645</v>
      </c>
    </row>
    <row r="2320" spans="1:19" x14ac:dyDescent="0.2">
      <c r="A2320">
        <v>0</v>
      </c>
      <c r="D2320">
        <v>122506</v>
      </c>
      <c r="E2320" t="s">
        <v>1830</v>
      </c>
      <c r="F2320" s="42" t="s">
        <v>368</v>
      </c>
      <c r="G2320" s="40"/>
      <c r="K2320" s="42" t="s">
        <v>3366</v>
      </c>
      <c r="N2320" s="37">
        <v>397</v>
      </c>
    </row>
    <row r="2321" spans="1:19" ht="15.75" x14ac:dyDescent="0.25">
      <c r="A2321">
        <v>0</v>
      </c>
      <c r="B2321" t="s">
        <v>1531</v>
      </c>
      <c r="C2321" t="b">
        <f>+B2321=E2321</f>
        <v>1</v>
      </c>
      <c r="D2321" s="53">
        <v>122597</v>
      </c>
      <c r="E2321" s="55" t="s">
        <v>1531</v>
      </c>
      <c r="F2321" s="55" t="s">
        <v>368</v>
      </c>
      <c r="G2321" s="53">
        <v>1</v>
      </c>
      <c r="H2321" s="53">
        <v>2</v>
      </c>
      <c r="I2321" s="53">
        <v>2</v>
      </c>
      <c r="J2321" s="53">
        <v>18</v>
      </c>
      <c r="K2321" s="55" t="s">
        <v>474</v>
      </c>
      <c r="L2321" s="53">
        <v>18</v>
      </c>
      <c r="M2321" s="53">
        <v>25692</v>
      </c>
      <c r="N2321" s="37">
        <v>26574</v>
      </c>
      <c r="O2321" s="53">
        <v>1</v>
      </c>
      <c r="P2321" s="55" t="s">
        <v>424</v>
      </c>
      <c r="Q2321" s="53">
        <v>1</v>
      </c>
      <c r="R2321" s="53">
        <v>2510</v>
      </c>
      <c r="S2321" s="53">
        <v>1</v>
      </c>
    </row>
    <row r="2322" spans="1:19" ht="15.75" x14ac:dyDescent="0.25">
      <c r="A2322">
        <v>0</v>
      </c>
      <c r="D2322">
        <v>122603</v>
      </c>
      <c r="E2322" t="s">
        <v>1831</v>
      </c>
      <c r="F2322" s="42" t="s">
        <v>368</v>
      </c>
      <c r="G2322" s="40"/>
      <c r="K2322" s="59" t="s">
        <v>3363</v>
      </c>
      <c r="N2322" s="37">
        <v>106</v>
      </c>
    </row>
    <row r="2323" spans="1:19" ht="15.75" x14ac:dyDescent="0.25">
      <c r="A2323">
        <v>0</v>
      </c>
      <c r="B2323" t="s">
        <v>665</v>
      </c>
      <c r="C2323" t="b">
        <f>+B2323=E2323</f>
        <v>1</v>
      </c>
      <c r="D2323" s="53">
        <v>227979</v>
      </c>
      <c r="E2323" s="55" t="s">
        <v>665</v>
      </c>
      <c r="F2323" s="55" t="s">
        <v>366</v>
      </c>
      <c r="G2323" s="53">
        <v>1</v>
      </c>
      <c r="H2323" s="53">
        <v>2</v>
      </c>
      <c r="I2323" s="53">
        <v>2</v>
      </c>
      <c r="J2323" s="53">
        <v>5</v>
      </c>
      <c r="K2323" s="55" t="s">
        <v>425</v>
      </c>
      <c r="L2323" s="53">
        <v>5</v>
      </c>
      <c r="M2323" s="53">
        <v>16030</v>
      </c>
      <c r="N2323" s="37">
        <v>14615</v>
      </c>
      <c r="O2323" s="53">
        <v>1</v>
      </c>
      <c r="P2323" s="55" t="s">
        <v>424</v>
      </c>
      <c r="Q2323" s="53">
        <v>2</v>
      </c>
      <c r="R2323" s="62"/>
      <c r="S2323" s="53">
        <v>3</v>
      </c>
    </row>
    <row r="2324" spans="1:19" x14ac:dyDescent="0.2">
      <c r="A2324">
        <v>0</v>
      </c>
      <c r="D2324">
        <v>122649</v>
      </c>
      <c r="E2324" t="s">
        <v>1833</v>
      </c>
      <c r="F2324" s="42" t="s">
        <v>368</v>
      </c>
      <c r="G2324" s="40"/>
      <c r="K2324" s="42" t="s">
        <v>3368</v>
      </c>
      <c r="N2324" s="37">
        <v>101</v>
      </c>
    </row>
    <row r="2325" spans="1:19" ht="15.75" x14ac:dyDescent="0.25">
      <c r="A2325">
        <v>0</v>
      </c>
      <c r="B2325" t="s">
        <v>1530</v>
      </c>
      <c r="C2325" t="b">
        <f>+B2325=E2325</f>
        <v>1</v>
      </c>
      <c r="D2325" s="53">
        <v>122658</v>
      </c>
      <c r="E2325" s="55" t="s">
        <v>1530</v>
      </c>
      <c r="F2325" s="55" t="s">
        <v>368</v>
      </c>
      <c r="G2325" s="53">
        <v>1</v>
      </c>
      <c r="H2325" s="53">
        <v>2</v>
      </c>
      <c r="I2325" s="53">
        <v>2</v>
      </c>
      <c r="J2325" s="53">
        <v>7</v>
      </c>
      <c r="K2325" s="55" t="s">
        <v>425</v>
      </c>
      <c r="L2325" s="53">
        <v>7</v>
      </c>
      <c r="M2325" s="53">
        <v>11551</v>
      </c>
      <c r="N2325" s="37">
        <v>10610</v>
      </c>
      <c r="O2325" s="61">
        <v>1</v>
      </c>
      <c r="P2325" s="55" t="s">
        <v>424</v>
      </c>
      <c r="Q2325" s="53">
        <v>2</v>
      </c>
      <c r="R2325" s="62"/>
      <c r="S2325" s="53">
        <v>3</v>
      </c>
    </row>
    <row r="2326" spans="1:19" ht="15.75" x14ac:dyDescent="0.25">
      <c r="A2326">
        <v>0</v>
      </c>
      <c r="B2326" t="s">
        <v>1529</v>
      </c>
      <c r="C2326" t="b">
        <f>+B2326=E2326</f>
        <v>1</v>
      </c>
      <c r="D2326" s="53">
        <v>122746</v>
      </c>
      <c r="E2326" s="55" t="s">
        <v>1529</v>
      </c>
      <c r="F2326" s="55" t="s">
        <v>368</v>
      </c>
      <c r="G2326" s="53">
        <v>1</v>
      </c>
      <c r="H2326" s="53">
        <v>2</v>
      </c>
      <c r="I2326" s="53">
        <v>2</v>
      </c>
      <c r="J2326" s="53">
        <v>7</v>
      </c>
      <c r="K2326" s="36" t="s">
        <v>425</v>
      </c>
      <c r="L2326" s="53">
        <v>7</v>
      </c>
      <c r="M2326" s="53">
        <v>5605</v>
      </c>
      <c r="N2326" s="37">
        <v>4787</v>
      </c>
      <c r="O2326" s="37"/>
      <c r="P2326" s="55" t="s">
        <v>424</v>
      </c>
      <c r="Q2326" s="53">
        <v>2</v>
      </c>
      <c r="R2326" s="62"/>
      <c r="S2326" s="53">
        <v>3</v>
      </c>
    </row>
    <row r="2327" spans="1:19" ht="15.75" x14ac:dyDescent="0.25">
      <c r="A2327">
        <v>0</v>
      </c>
      <c r="B2327" t="s">
        <v>1528</v>
      </c>
      <c r="C2327" t="b">
        <f>+B2327=E2327</f>
        <v>1</v>
      </c>
      <c r="D2327" s="53">
        <v>122755</v>
      </c>
      <c r="E2327" s="55" t="s">
        <v>1528</v>
      </c>
      <c r="F2327" s="55" t="s">
        <v>368</v>
      </c>
      <c r="G2327" s="53">
        <v>1</v>
      </c>
      <c r="H2327" s="53">
        <v>2</v>
      </c>
      <c r="I2327" s="53">
        <v>2</v>
      </c>
      <c r="J2327" s="53">
        <v>18</v>
      </c>
      <c r="K2327" s="55" t="s">
        <v>474</v>
      </c>
      <c r="L2327" s="53">
        <v>18</v>
      </c>
      <c r="M2327" s="53">
        <v>23909</v>
      </c>
      <c r="N2327" s="37">
        <v>26967</v>
      </c>
      <c r="O2327" s="53">
        <v>1</v>
      </c>
      <c r="P2327" s="55" t="s">
        <v>424</v>
      </c>
      <c r="Q2327" s="53">
        <v>1</v>
      </c>
      <c r="R2327" s="53">
        <v>3174</v>
      </c>
      <c r="S2327" s="53">
        <v>1</v>
      </c>
    </row>
    <row r="2328" spans="1:19" ht="15.75" x14ac:dyDescent="0.25">
      <c r="A2328">
        <v>0</v>
      </c>
      <c r="B2328" t="s">
        <v>1018</v>
      </c>
      <c r="C2328" t="b">
        <f>+B2328=E2328</f>
        <v>1</v>
      </c>
      <c r="D2328" s="53">
        <v>188100</v>
      </c>
      <c r="E2328" s="55" t="s">
        <v>1018</v>
      </c>
      <c r="F2328" s="55" t="s">
        <v>401</v>
      </c>
      <c r="G2328" s="53">
        <v>1</v>
      </c>
      <c r="H2328" s="53">
        <v>2</v>
      </c>
      <c r="I2328" s="53">
        <v>2</v>
      </c>
      <c r="J2328" s="53">
        <v>3</v>
      </c>
      <c r="K2328" s="55" t="s">
        <v>425</v>
      </c>
      <c r="L2328" s="53">
        <v>3</v>
      </c>
      <c r="M2328" s="61">
        <v>5052</v>
      </c>
      <c r="N2328" s="37">
        <v>4963</v>
      </c>
      <c r="O2328" s="61">
        <v>1</v>
      </c>
      <c r="P2328" s="55" t="s">
        <v>424</v>
      </c>
      <c r="Q2328" s="53">
        <v>2</v>
      </c>
      <c r="R2328" s="62"/>
      <c r="S2328" s="53">
        <v>3</v>
      </c>
    </row>
    <row r="2329" spans="1:19" ht="15.75" x14ac:dyDescent="0.25">
      <c r="A2329">
        <v>0</v>
      </c>
      <c r="B2329" t="s">
        <v>920</v>
      </c>
      <c r="C2329" t="b">
        <f>+B2329=E2329</f>
        <v>1</v>
      </c>
      <c r="D2329" s="53">
        <v>199634</v>
      </c>
      <c r="E2329" s="55" t="s">
        <v>920</v>
      </c>
      <c r="F2329" s="55" t="s">
        <v>387</v>
      </c>
      <c r="G2329" s="53">
        <v>1</v>
      </c>
      <c r="H2329" s="53">
        <v>2</v>
      </c>
      <c r="I2329" s="53">
        <v>2</v>
      </c>
      <c r="J2329" s="53">
        <v>2</v>
      </c>
      <c r="K2329" s="55" t="s">
        <v>425</v>
      </c>
      <c r="L2329" s="53">
        <v>2</v>
      </c>
      <c r="M2329" s="53">
        <v>3042</v>
      </c>
      <c r="N2329" s="37">
        <v>2707</v>
      </c>
      <c r="O2329" s="37"/>
      <c r="P2329" s="55" t="s">
        <v>424</v>
      </c>
      <c r="Q2329" s="53">
        <v>2</v>
      </c>
      <c r="R2329" s="62"/>
      <c r="S2329" s="53">
        <v>3</v>
      </c>
    </row>
    <row r="2330" spans="1:19" x14ac:dyDescent="0.2">
      <c r="A2330">
        <v>0</v>
      </c>
      <c r="D2330">
        <v>200244</v>
      </c>
      <c r="E2330" t="s">
        <v>2621</v>
      </c>
      <c r="F2330" s="42" t="s">
        <v>402</v>
      </c>
      <c r="G2330" s="40"/>
      <c r="K2330" s="42" t="s">
        <v>3367</v>
      </c>
      <c r="N2330" s="37">
        <v>110</v>
      </c>
    </row>
    <row r="2331" spans="1:19" ht="15.75" x14ac:dyDescent="0.25">
      <c r="A2331">
        <v>0</v>
      </c>
      <c r="B2331" t="s">
        <v>1541</v>
      </c>
      <c r="C2331" t="b">
        <f>+B2331=E2331</f>
        <v>1</v>
      </c>
      <c r="D2331" s="53">
        <v>121619</v>
      </c>
      <c r="E2331" s="55" t="s">
        <v>1541</v>
      </c>
      <c r="F2331" s="55" t="s">
        <v>368</v>
      </c>
      <c r="G2331" s="53">
        <v>1</v>
      </c>
      <c r="H2331" s="53">
        <v>2</v>
      </c>
      <c r="I2331" s="53">
        <v>2</v>
      </c>
      <c r="J2331" s="53">
        <v>5</v>
      </c>
      <c r="K2331" s="55" t="s">
        <v>425</v>
      </c>
      <c r="L2331" s="53">
        <v>5</v>
      </c>
      <c r="M2331" s="53">
        <v>13740</v>
      </c>
      <c r="N2331" s="37">
        <v>11883</v>
      </c>
      <c r="O2331" s="61">
        <v>1</v>
      </c>
      <c r="P2331" s="55" t="s">
        <v>424</v>
      </c>
      <c r="Q2331" s="53">
        <v>2</v>
      </c>
      <c r="R2331" s="62"/>
      <c r="S2331" s="53">
        <v>3</v>
      </c>
    </row>
    <row r="2332" spans="1:19" ht="15.75" x14ac:dyDescent="0.25">
      <c r="A2332">
        <v>0</v>
      </c>
      <c r="B2332" t="s">
        <v>1526</v>
      </c>
      <c r="C2332" t="b">
        <f>+B2332=E2332</f>
        <v>1</v>
      </c>
      <c r="D2332" s="53">
        <v>122889</v>
      </c>
      <c r="E2332" s="55" t="s">
        <v>1526</v>
      </c>
      <c r="F2332" s="55" t="s">
        <v>368</v>
      </c>
      <c r="G2332" s="53">
        <v>1</v>
      </c>
      <c r="H2332" s="53">
        <v>2</v>
      </c>
      <c r="I2332" s="53">
        <v>2</v>
      </c>
      <c r="J2332" s="53">
        <v>3</v>
      </c>
      <c r="K2332" s="55" t="s">
        <v>425</v>
      </c>
      <c r="L2332" s="53">
        <v>3</v>
      </c>
      <c r="M2332" s="53">
        <v>10870</v>
      </c>
      <c r="N2332" s="37">
        <v>12147</v>
      </c>
      <c r="O2332" s="53">
        <v>1</v>
      </c>
      <c r="P2332" s="55" t="s">
        <v>424</v>
      </c>
      <c r="Q2332" s="53">
        <v>2</v>
      </c>
      <c r="R2332" s="62"/>
      <c r="S2332" s="53">
        <v>3</v>
      </c>
    </row>
    <row r="2333" spans="1:19" x14ac:dyDescent="0.2">
      <c r="A2333">
        <v>0</v>
      </c>
      <c r="D2333">
        <v>122931</v>
      </c>
      <c r="E2333" t="s">
        <v>1835</v>
      </c>
      <c r="F2333" s="42" t="s">
        <v>368</v>
      </c>
      <c r="G2333" s="40"/>
      <c r="K2333" s="42" t="s">
        <v>3356</v>
      </c>
      <c r="N2333" s="37">
        <v>7816</v>
      </c>
    </row>
    <row r="2334" spans="1:19" ht="15.75" x14ac:dyDescent="0.25">
      <c r="A2334">
        <v>0</v>
      </c>
      <c r="B2334" t="s">
        <v>1453</v>
      </c>
      <c r="C2334" t="b">
        <f>+B2334=E2334</f>
        <v>1</v>
      </c>
      <c r="D2334" s="53">
        <v>137096</v>
      </c>
      <c r="E2334" s="55" t="s">
        <v>1453</v>
      </c>
      <c r="F2334" s="55" t="s">
        <v>390</v>
      </c>
      <c r="G2334" s="53">
        <v>1</v>
      </c>
      <c r="H2334" s="53">
        <v>2</v>
      </c>
      <c r="I2334" s="53">
        <v>2</v>
      </c>
      <c r="J2334" s="53">
        <v>3</v>
      </c>
      <c r="K2334" s="36" t="s">
        <v>425</v>
      </c>
      <c r="L2334" s="53">
        <v>3</v>
      </c>
      <c r="M2334" s="53">
        <v>9766</v>
      </c>
      <c r="N2334" s="37">
        <v>9713</v>
      </c>
      <c r="O2334" s="37"/>
      <c r="P2334" s="55" t="s">
        <v>424</v>
      </c>
      <c r="Q2334" s="53">
        <v>2</v>
      </c>
      <c r="R2334" s="62"/>
      <c r="S2334" s="53">
        <v>3</v>
      </c>
    </row>
    <row r="2335" spans="1:19" ht="15.75" x14ac:dyDescent="0.25">
      <c r="A2335">
        <v>0</v>
      </c>
      <c r="B2335" t="s">
        <v>1017</v>
      </c>
      <c r="C2335" t="b">
        <f>+B2335=E2335</f>
        <v>1</v>
      </c>
      <c r="D2335" s="53">
        <v>188137</v>
      </c>
      <c r="E2335" s="55" t="s">
        <v>1017</v>
      </c>
      <c r="F2335" s="55" t="s">
        <v>401</v>
      </c>
      <c r="G2335" s="53">
        <v>1</v>
      </c>
      <c r="H2335" s="53">
        <v>2</v>
      </c>
      <c r="I2335" s="53">
        <v>2</v>
      </c>
      <c r="J2335" s="53">
        <v>3</v>
      </c>
      <c r="K2335" s="55" t="s">
        <v>425</v>
      </c>
      <c r="L2335" s="53">
        <v>3</v>
      </c>
      <c r="M2335" s="53">
        <v>2737</v>
      </c>
      <c r="N2335" s="37">
        <v>3282</v>
      </c>
      <c r="O2335" s="53">
        <v>1</v>
      </c>
      <c r="P2335" s="55" t="s">
        <v>424</v>
      </c>
      <c r="Q2335" s="53">
        <v>2</v>
      </c>
      <c r="R2335" s="62"/>
      <c r="S2335" s="53">
        <v>3</v>
      </c>
    </row>
    <row r="2336" spans="1:19" ht="15.75" x14ac:dyDescent="0.25">
      <c r="A2336">
        <v>0</v>
      </c>
      <c r="B2336" t="s">
        <v>1525</v>
      </c>
      <c r="C2336" t="b">
        <f>+B2336=E2336</f>
        <v>1</v>
      </c>
      <c r="D2336" s="53">
        <v>122977</v>
      </c>
      <c r="E2336" s="55" t="s">
        <v>1525</v>
      </c>
      <c r="F2336" s="55" t="s">
        <v>368</v>
      </c>
      <c r="G2336" s="53">
        <v>1</v>
      </c>
      <c r="H2336" s="53">
        <v>2</v>
      </c>
      <c r="I2336" s="53">
        <v>2</v>
      </c>
      <c r="J2336" s="53">
        <v>5</v>
      </c>
      <c r="K2336" s="36" t="s">
        <v>425</v>
      </c>
      <c r="L2336" s="53">
        <v>5</v>
      </c>
      <c r="M2336" s="53">
        <v>17787</v>
      </c>
      <c r="N2336" s="37">
        <v>17193</v>
      </c>
      <c r="O2336" s="37"/>
      <c r="P2336" s="55" t="s">
        <v>424</v>
      </c>
      <c r="Q2336" s="53">
        <v>2</v>
      </c>
      <c r="R2336" s="62"/>
      <c r="S2336" s="53">
        <v>3</v>
      </c>
    </row>
    <row r="2337" spans="1:19" ht="15.75" x14ac:dyDescent="0.25">
      <c r="A2337">
        <v>0</v>
      </c>
      <c r="B2337" t="s">
        <v>1524</v>
      </c>
      <c r="C2337" t="b">
        <f>+B2337=E2337</f>
        <v>1</v>
      </c>
      <c r="D2337" s="53">
        <v>123013</v>
      </c>
      <c r="E2337" s="55" t="s">
        <v>1524</v>
      </c>
      <c r="F2337" s="55" t="s">
        <v>368</v>
      </c>
      <c r="G2337" s="53">
        <v>1</v>
      </c>
      <c r="H2337" s="53">
        <v>2</v>
      </c>
      <c r="I2337" s="53">
        <v>2</v>
      </c>
      <c r="J2337" s="53">
        <v>3</v>
      </c>
      <c r="K2337" s="55" t="s">
        <v>425</v>
      </c>
      <c r="L2337" s="53">
        <v>3</v>
      </c>
      <c r="M2337" s="53">
        <v>13693</v>
      </c>
      <c r="N2337" s="37">
        <v>11876</v>
      </c>
      <c r="O2337" s="53">
        <v>1</v>
      </c>
      <c r="P2337" s="55" t="s">
        <v>424</v>
      </c>
      <c r="Q2337" s="53">
        <v>2</v>
      </c>
      <c r="R2337" s="62"/>
      <c r="S2337" s="53">
        <v>3</v>
      </c>
    </row>
    <row r="2338" spans="1:19" ht="15.75" x14ac:dyDescent="0.25">
      <c r="A2338">
        <v>0</v>
      </c>
      <c r="B2338" t="s">
        <v>493</v>
      </c>
      <c r="C2338" t="b">
        <f>+B2338=E2338</f>
        <v>1</v>
      </c>
      <c r="D2338" s="53">
        <v>399212</v>
      </c>
      <c r="E2338" s="55" t="s">
        <v>493</v>
      </c>
      <c r="F2338" s="55" t="s">
        <v>368</v>
      </c>
      <c r="G2338" s="53">
        <v>1</v>
      </c>
      <c r="H2338" s="53">
        <v>2</v>
      </c>
      <c r="I2338" s="53">
        <v>2</v>
      </c>
      <c r="J2338" s="53">
        <v>5</v>
      </c>
      <c r="K2338" s="36" t="s">
        <v>425</v>
      </c>
      <c r="L2338" s="53">
        <v>5</v>
      </c>
      <c r="M2338" s="53">
        <v>6308</v>
      </c>
      <c r="N2338" s="37">
        <v>4960</v>
      </c>
      <c r="O2338" s="37"/>
      <c r="P2338" s="55" t="s">
        <v>424</v>
      </c>
      <c r="Q2338" s="53">
        <v>2</v>
      </c>
      <c r="R2338" s="62"/>
      <c r="S2338" s="53">
        <v>3</v>
      </c>
    </row>
    <row r="2339" spans="1:19" x14ac:dyDescent="0.2">
      <c r="A2339">
        <v>0</v>
      </c>
      <c r="D2339">
        <v>195304</v>
      </c>
      <c r="E2339" t="s">
        <v>2547</v>
      </c>
      <c r="F2339" s="42" t="s">
        <v>357</v>
      </c>
      <c r="G2339" s="40"/>
      <c r="K2339" s="57" t="s">
        <v>3348</v>
      </c>
      <c r="N2339" s="37">
        <v>1732</v>
      </c>
    </row>
    <row r="2340" spans="1:19" ht="15.75" x14ac:dyDescent="0.25">
      <c r="A2340">
        <v>0</v>
      </c>
      <c r="B2340" t="s">
        <v>1362</v>
      </c>
      <c r="C2340" t="b">
        <f>+B2340=E2340</f>
        <v>1</v>
      </c>
      <c r="D2340" s="53">
        <v>148672</v>
      </c>
      <c r="E2340" s="55" t="s">
        <v>1362</v>
      </c>
      <c r="F2340" s="55" t="s">
        <v>363</v>
      </c>
      <c r="G2340" s="53">
        <v>1</v>
      </c>
      <c r="H2340" s="53">
        <v>2</v>
      </c>
      <c r="I2340" s="53">
        <v>2</v>
      </c>
      <c r="J2340" s="53">
        <v>2</v>
      </c>
      <c r="K2340" s="55" t="s">
        <v>425</v>
      </c>
      <c r="L2340" s="53">
        <v>2</v>
      </c>
      <c r="M2340" s="53">
        <v>1676</v>
      </c>
      <c r="N2340" s="37">
        <v>1408</v>
      </c>
      <c r="O2340" s="53">
        <v>1</v>
      </c>
      <c r="P2340" s="55" t="s">
        <v>424</v>
      </c>
      <c r="Q2340" s="53">
        <v>2</v>
      </c>
      <c r="R2340" s="62"/>
      <c r="S2340" s="53">
        <v>3</v>
      </c>
    </row>
    <row r="2341" spans="1:19" x14ac:dyDescent="0.2">
      <c r="A2341">
        <v>0</v>
      </c>
      <c r="D2341">
        <v>140951</v>
      </c>
      <c r="E2341" t="s">
        <v>1962</v>
      </c>
      <c r="F2341" s="42" t="s">
        <v>359</v>
      </c>
      <c r="G2341" s="40"/>
      <c r="K2341" s="57" t="s">
        <v>3366</v>
      </c>
      <c r="N2341" s="37">
        <v>9785</v>
      </c>
    </row>
    <row r="2342" spans="1:19" ht="15.75" x14ac:dyDescent="0.25">
      <c r="A2342">
        <v>0</v>
      </c>
      <c r="B2342" t="s">
        <v>283</v>
      </c>
      <c r="C2342" t="b">
        <f>+B2342=E2342</f>
        <v>1</v>
      </c>
      <c r="D2342" s="53">
        <v>140960</v>
      </c>
      <c r="E2342" s="55" t="s">
        <v>283</v>
      </c>
      <c r="F2342" s="55" t="s">
        <v>359</v>
      </c>
      <c r="G2342" s="53">
        <v>1</v>
      </c>
      <c r="H2342" s="53">
        <v>2</v>
      </c>
      <c r="I2342" s="53">
        <v>2</v>
      </c>
      <c r="J2342" s="53">
        <v>21</v>
      </c>
      <c r="K2342" s="55" t="s">
        <v>453</v>
      </c>
      <c r="L2342" s="53">
        <v>21</v>
      </c>
      <c r="M2342" s="53">
        <v>3700</v>
      </c>
      <c r="N2342" s="37">
        <v>4441</v>
      </c>
      <c r="O2342" s="37"/>
      <c r="P2342" s="55" t="s">
        <v>424</v>
      </c>
      <c r="Q2342" s="53">
        <v>1</v>
      </c>
      <c r="R2342" s="53">
        <v>2251</v>
      </c>
      <c r="S2342" s="53">
        <v>1</v>
      </c>
    </row>
    <row r="2343" spans="1:19" ht="15.75" x14ac:dyDescent="0.25">
      <c r="A2343">
        <v>0</v>
      </c>
      <c r="B2343" t="s">
        <v>1420</v>
      </c>
      <c r="C2343" t="b">
        <f>+B2343=E2343</f>
        <v>1</v>
      </c>
      <c r="D2343" s="53">
        <v>140942</v>
      </c>
      <c r="E2343" s="55" t="s">
        <v>1420</v>
      </c>
      <c r="F2343" s="55" t="s">
        <v>359</v>
      </c>
      <c r="G2343" s="53">
        <v>1</v>
      </c>
      <c r="H2343" s="53">
        <v>2</v>
      </c>
      <c r="I2343" s="53">
        <v>2</v>
      </c>
      <c r="J2343" s="53">
        <v>2</v>
      </c>
      <c r="K2343" s="36" t="s">
        <v>425</v>
      </c>
      <c r="L2343" s="53">
        <v>2</v>
      </c>
      <c r="M2343" s="53">
        <v>3631</v>
      </c>
      <c r="N2343" s="37">
        <v>2768</v>
      </c>
      <c r="O2343" s="37"/>
      <c r="P2343" s="55" t="s">
        <v>424</v>
      </c>
      <c r="Q2343" s="53">
        <v>2</v>
      </c>
      <c r="R2343" s="62"/>
      <c r="S2343" s="53">
        <v>3</v>
      </c>
    </row>
    <row r="2344" spans="1:19" ht="15.75" x14ac:dyDescent="0.25">
      <c r="A2344">
        <v>0</v>
      </c>
      <c r="B2344" t="s">
        <v>1523</v>
      </c>
      <c r="C2344" t="b">
        <f>+B2344=E2344</f>
        <v>1</v>
      </c>
      <c r="D2344" s="53">
        <v>123095</v>
      </c>
      <c r="E2344" s="55" t="s">
        <v>1523</v>
      </c>
      <c r="F2344" s="55" t="s">
        <v>368</v>
      </c>
      <c r="G2344" s="53">
        <v>2</v>
      </c>
      <c r="H2344" s="53">
        <v>2</v>
      </c>
      <c r="I2344" s="53">
        <v>2</v>
      </c>
      <c r="J2344" s="53">
        <v>26</v>
      </c>
      <c r="K2344" s="36" t="s">
        <v>427</v>
      </c>
      <c r="L2344" s="53">
        <v>26</v>
      </c>
      <c r="M2344" s="53">
        <v>532</v>
      </c>
      <c r="N2344" s="37">
        <v>589</v>
      </c>
      <c r="O2344" s="37"/>
      <c r="P2344" s="55" t="s">
        <v>424</v>
      </c>
      <c r="Q2344" s="53">
        <v>2</v>
      </c>
      <c r="R2344" s="62"/>
      <c r="S2344" s="53">
        <v>3</v>
      </c>
    </row>
    <row r="2345" spans="1:19" ht="15.75" x14ac:dyDescent="0.25">
      <c r="A2345">
        <v>0</v>
      </c>
      <c r="B2345" t="s">
        <v>3507</v>
      </c>
      <c r="C2345" t="b">
        <f>+B2345=E2345</f>
        <v>1</v>
      </c>
      <c r="D2345" s="53">
        <v>195322</v>
      </c>
      <c r="E2345" s="56" t="str">
        <f>+B2345</f>
        <v>Schenectady County Community College</v>
      </c>
      <c r="F2345" s="55" t="s">
        <v>357</v>
      </c>
      <c r="G2345" s="53">
        <v>1</v>
      </c>
      <c r="H2345" s="53">
        <v>2</v>
      </c>
      <c r="I2345" s="53">
        <v>2</v>
      </c>
      <c r="J2345" s="53">
        <v>6</v>
      </c>
      <c r="K2345" s="55" t="s">
        <v>425</v>
      </c>
      <c r="L2345" s="53">
        <v>6</v>
      </c>
      <c r="M2345" s="53">
        <v>3982</v>
      </c>
      <c r="N2345" s="37">
        <v>4032</v>
      </c>
      <c r="O2345" s="37"/>
      <c r="P2345" s="55" t="s">
        <v>976</v>
      </c>
      <c r="Q2345" s="53">
        <v>2</v>
      </c>
      <c r="R2345" s="62"/>
      <c r="S2345" s="53">
        <v>3</v>
      </c>
    </row>
    <row r="2346" spans="1:19" x14ac:dyDescent="0.2">
      <c r="A2346">
        <v>0</v>
      </c>
      <c r="D2346">
        <v>143048</v>
      </c>
      <c r="E2346" t="s">
        <v>1977</v>
      </c>
      <c r="F2346" s="42" t="s">
        <v>363</v>
      </c>
      <c r="G2346" s="40"/>
      <c r="K2346" s="42" t="s">
        <v>3366</v>
      </c>
      <c r="N2346" s="37">
        <v>3222</v>
      </c>
    </row>
    <row r="2347" spans="1:19" x14ac:dyDescent="0.2">
      <c r="A2347">
        <v>0</v>
      </c>
      <c r="D2347">
        <v>166984</v>
      </c>
      <c r="E2347" t="s">
        <v>2245</v>
      </c>
      <c r="F2347" s="42" t="s">
        <v>374</v>
      </c>
      <c r="G2347" s="40"/>
      <c r="K2347" s="42" t="s">
        <v>3366</v>
      </c>
      <c r="N2347" s="37">
        <v>597</v>
      </c>
    </row>
    <row r="2348" spans="1:19" ht="15.75" x14ac:dyDescent="0.25">
      <c r="A2348">
        <v>0</v>
      </c>
      <c r="B2348" t="s">
        <v>1168</v>
      </c>
      <c r="C2348" t="b">
        <f>+B2348=E2348</f>
        <v>1</v>
      </c>
      <c r="D2348" s="53">
        <v>172200</v>
      </c>
      <c r="E2348" s="55" t="s">
        <v>1168</v>
      </c>
      <c r="F2348" s="55" t="s">
        <v>361</v>
      </c>
      <c r="G2348" s="53">
        <v>1</v>
      </c>
      <c r="H2348" s="53">
        <v>2</v>
      </c>
      <c r="I2348" s="53">
        <v>2</v>
      </c>
      <c r="J2348" s="53">
        <v>4</v>
      </c>
      <c r="K2348" s="36" t="s">
        <v>425</v>
      </c>
      <c r="L2348" s="53">
        <v>4</v>
      </c>
      <c r="M2348" s="53">
        <v>8358</v>
      </c>
      <c r="N2348" s="37">
        <v>7072</v>
      </c>
      <c r="O2348" s="61">
        <v>1</v>
      </c>
      <c r="P2348" s="55" t="s">
        <v>424</v>
      </c>
      <c r="Q2348" s="53">
        <v>2</v>
      </c>
      <c r="R2348" s="62"/>
      <c r="S2348" s="53">
        <v>3</v>
      </c>
    </row>
    <row r="2349" spans="1:19" x14ac:dyDescent="0.2">
      <c r="A2349">
        <v>0</v>
      </c>
      <c r="D2349">
        <v>228042</v>
      </c>
      <c r="E2349" t="s">
        <v>2922</v>
      </c>
      <c r="F2349" s="42" t="s">
        <v>366</v>
      </c>
      <c r="G2349" s="40"/>
      <c r="K2349" s="57" t="s">
        <v>3349</v>
      </c>
      <c r="N2349" s="37">
        <v>1111</v>
      </c>
    </row>
    <row r="2350" spans="1:19" ht="15.75" x14ac:dyDescent="0.25">
      <c r="A2350">
        <v>0</v>
      </c>
      <c r="B2350" t="s">
        <v>1651</v>
      </c>
      <c r="C2350" t="b">
        <f>+B2350=E2350</f>
        <v>1</v>
      </c>
      <c r="D2350" s="53">
        <v>105747</v>
      </c>
      <c r="E2350" s="55" t="s">
        <v>1651</v>
      </c>
      <c r="F2350" s="55" t="s">
        <v>389</v>
      </c>
      <c r="G2350" s="53">
        <v>1</v>
      </c>
      <c r="H2350" s="53">
        <v>2</v>
      </c>
      <c r="I2350" s="53">
        <v>2</v>
      </c>
      <c r="J2350" s="53">
        <v>6</v>
      </c>
      <c r="K2350" s="55" t="s">
        <v>425</v>
      </c>
      <c r="L2350" s="53">
        <v>6</v>
      </c>
      <c r="M2350" s="53">
        <v>6221</v>
      </c>
      <c r="N2350" s="37">
        <v>5561</v>
      </c>
      <c r="O2350" s="37"/>
      <c r="P2350" s="55" t="s">
        <v>424</v>
      </c>
      <c r="Q2350" s="53">
        <v>2</v>
      </c>
      <c r="R2350" s="62"/>
      <c r="S2350" s="53">
        <v>3</v>
      </c>
    </row>
    <row r="2351" spans="1:19" x14ac:dyDescent="0.2">
      <c r="A2351">
        <v>0</v>
      </c>
      <c r="D2351">
        <v>123165</v>
      </c>
      <c r="E2351" t="s">
        <v>1836</v>
      </c>
      <c r="F2351" s="42" t="s">
        <v>368</v>
      </c>
      <c r="G2351" s="40"/>
      <c r="K2351" s="57" t="s">
        <v>3348</v>
      </c>
      <c r="N2351" s="37">
        <v>1001</v>
      </c>
    </row>
    <row r="2352" spans="1:19" ht="15.75" x14ac:dyDescent="0.25">
      <c r="A2352">
        <v>0</v>
      </c>
      <c r="B2352" t="s">
        <v>3448</v>
      </c>
      <c r="C2352" t="b">
        <f>+B2352=E2352</f>
        <v>1</v>
      </c>
      <c r="D2352" s="53">
        <v>236513</v>
      </c>
      <c r="E2352" s="56" t="str">
        <f>+B2352</f>
        <v>Seattle Central College</v>
      </c>
      <c r="F2352" s="55" t="s">
        <v>394</v>
      </c>
      <c r="G2352" s="53">
        <v>1</v>
      </c>
      <c r="H2352" s="53">
        <v>2</v>
      </c>
      <c r="I2352" s="53">
        <v>2</v>
      </c>
      <c r="J2352" s="53">
        <v>7</v>
      </c>
      <c r="K2352" s="55" t="s">
        <v>425</v>
      </c>
      <c r="L2352" s="53">
        <v>7</v>
      </c>
      <c r="M2352" s="53">
        <v>5330</v>
      </c>
      <c r="N2352" s="37">
        <v>5365</v>
      </c>
      <c r="O2352" s="37"/>
      <c r="P2352" s="55" t="s">
        <v>424</v>
      </c>
      <c r="Q2352" s="53">
        <v>2</v>
      </c>
      <c r="R2352" s="62"/>
      <c r="S2352" s="53">
        <v>3</v>
      </c>
    </row>
    <row r="2353" spans="1:19" ht="15.75" x14ac:dyDescent="0.25">
      <c r="A2353">
        <v>0</v>
      </c>
      <c r="B2353" t="s">
        <v>580</v>
      </c>
      <c r="C2353" t="b">
        <f>+B2353=E2353</f>
        <v>1</v>
      </c>
      <c r="D2353" s="53">
        <v>236072</v>
      </c>
      <c r="E2353" s="55" t="s">
        <v>580</v>
      </c>
      <c r="F2353" s="55" t="s">
        <v>394</v>
      </c>
      <c r="G2353" s="53">
        <v>1</v>
      </c>
      <c r="H2353" s="53">
        <v>2</v>
      </c>
      <c r="I2353" s="53">
        <v>2</v>
      </c>
      <c r="J2353" s="53">
        <v>7</v>
      </c>
      <c r="K2353" s="55" t="s">
        <v>425</v>
      </c>
      <c r="L2353" s="53">
        <v>7</v>
      </c>
      <c r="M2353" s="53">
        <v>3771</v>
      </c>
      <c r="N2353" s="37">
        <v>3805</v>
      </c>
      <c r="O2353" s="37"/>
      <c r="P2353" s="55" t="s">
        <v>424</v>
      </c>
      <c r="Q2353" s="53">
        <v>2</v>
      </c>
      <c r="R2353" s="62"/>
      <c r="S2353" s="53">
        <v>3</v>
      </c>
    </row>
    <row r="2354" spans="1:19" ht="15.75" x14ac:dyDescent="0.25">
      <c r="A2354">
        <v>0</v>
      </c>
      <c r="B2354" t="s">
        <v>576</v>
      </c>
      <c r="C2354" t="b">
        <f>+B2354=E2354</f>
        <v>1</v>
      </c>
      <c r="D2354" s="53">
        <v>236504</v>
      </c>
      <c r="E2354" s="55" t="s">
        <v>576</v>
      </c>
      <c r="F2354" s="55" t="s">
        <v>394</v>
      </c>
      <c r="G2354" s="53">
        <v>1</v>
      </c>
      <c r="H2354" s="53">
        <v>2</v>
      </c>
      <c r="I2354" s="53">
        <v>2</v>
      </c>
      <c r="J2354" s="53">
        <v>12</v>
      </c>
      <c r="K2354" s="36" t="s">
        <v>425</v>
      </c>
      <c r="L2354" s="53">
        <v>12</v>
      </c>
      <c r="M2354" s="53">
        <v>3354</v>
      </c>
      <c r="N2354" s="37">
        <v>3186</v>
      </c>
      <c r="O2354" s="37"/>
      <c r="P2354" s="55" t="s">
        <v>424</v>
      </c>
      <c r="Q2354" s="53">
        <v>2</v>
      </c>
      <c r="R2354" s="62"/>
      <c r="S2354" s="53">
        <v>3</v>
      </c>
    </row>
    <row r="2355" spans="1:19" x14ac:dyDescent="0.2">
      <c r="A2355">
        <v>0</v>
      </c>
      <c r="D2355">
        <v>236577</v>
      </c>
      <c r="E2355" t="s">
        <v>2995</v>
      </c>
      <c r="F2355" s="42" t="s">
        <v>394</v>
      </c>
      <c r="G2355" s="40"/>
      <c r="K2355" s="42" t="s">
        <v>3356</v>
      </c>
      <c r="N2355" s="37">
        <v>3863</v>
      </c>
    </row>
    <row r="2356" spans="1:19" x14ac:dyDescent="0.2">
      <c r="A2356">
        <v>0</v>
      </c>
      <c r="D2356">
        <v>236595</v>
      </c>
      <c r="E2356" t="s">
        <v>2996</v>
      </c>
      <c r="F2356" s="42" t="s">
        <v>394</v>
      </c>
      <c r="G2356" s="40"/>
      <c r="K2356" s="42" t="s">
        <v>3356</v>
      </c>
      <c r="N2356" s="37">
        <v>6410</v>
      </c>
    </row>
    <row r="2357" spans="1:19" ht="15.75" x14ac:dyDescent="0.25">
      <c r="A2357">
        <v>0</v>
      </c>
      <c r="D2357">
        <v>102058</v>
      </c>
      <c r="E2357" t="s">
        <v>1723</v>
      </c>
      <c r="F2357" s="42" t="s">
        <v>395</v>
      </c>
      <c r="G2357" s="40"/>
      <c r="K2357" s="59" t="s">
        <v>3363</v>
      </c>
      <c r="N2357" s="37">
        <v>530</v>
      </c>
    </row>
    <row r="2358" spans="1:19" ht="15.75" x14ac:dyDescent="0.25">
      <c r="A2358">
        <v>0</v>
      </c>
      <c r="B2358" t="s">
        <v>832</v>
      </c>
      <c r="C2358" t="b">
        <f>+B2358=E2358</f>
        <v>1</v>
      </c>
      <c r="D2358" s="53">
        <v>207740</v>
      </c>
      <c r="E2358" s="55" t="s">
        <v>832</v>
      </c>
      <c r="F2358" s="55" t="s">
        <v>377</v>
      </c>
      <c r="G2358" s="53">
        <v>1</v>
      </c>
      <c r="H2358" s="53">
        <v>2</v>
      </c>
      <c r="I2358" s="53">
        <v>2</v>
      </c>
      <c r="J2358" s="53">
        <v>2</v>
      </c>
      <c r="K2358" s="55" t="s">
        <v>425</v>
      </c>
      <c r="L2358" s="53">
        <v>2</v>
      </c>
      <c r="M2358" s="53">
        <v>1555</v>
      </c>
      <c r="N2358" s="37">
        <v>1295</v>
      </c>
      <c r="O2358" s="53">
        <v>1</v>
      </c>
      <c r="P2358" s="55" t="s">
        <v>424</v>
      </c>
      <c r="Q2358" s="53">
        <v>1</v>
      </c>
      <c r="R2358" s="53">
        <v>230</v>
      </c>
      <c r="S2358" s="53">
        <v>1</v>
      </c>
    </row>
    <row r="2359" spans="1:19" ht="15.75" x14ac:dyDescent="0.25">
      <c r="A2359">
        <v>0</v>
      </c>
      <c r="B2359" t="s">
        <v>1452</v>
      </c>
      <c r="C2359" t="b">
        <f>+B2359=E2359</f>
        <v>1</v>
      </c>
      <c r="D2359" s="53">
        <v>137209</v>
      </c>
      <c r="E2359" s="55" t="s">
        <v>1452</v>
      </c>
      <c r="F2359" s="55" t="s">
        <v>390</v>
      </c>
      <c r="G2359" s="53">
        <v>1</v>
      </c>
      <c r="H2359" s="53">
        <v>2</v>
      </c>
      <c r="I2359" s="53">
        <v>2</v>
      </c>
      <c r="J2359" s="53">
        <v>4</v>
      </c>
      <c r="K2359" s="55" t="s">
        <v>425</v>
      </c>
      <c r="L2359" s="53">
        <v>4</v>
      </c>
      <c r="M2359" s="53">
        <v>11408</v>
      </c>
      <c r="N2359" s="37">
        <v>11543</v>
      </c>
      <c r="O2359" s="37"/>
      <c r="P2359" s="55" t="s">
        <v>424</v>
      </c>
      <c r="Q2359" s="53">
        <v>2</v>
      </c>
      <c r="R2359" s="62"/>
      <c r="S2359" s="53">
        <v>3</v>
      </c>
    </row>
    <row r="2360" spans="1:19" x14ac:dyDescent="0.2">
      <c r="A2360">
        <v>0</v>
      </c>
      <c r="D2360">
        <v>232885</v>
      </c>
      <c r="E2360" t="s">
        <v>2970</v>
      </c>
      <c r="F2360" s="42" t="s">
        <v>364</v>
      </c>
      <c r="G2360" s="40"/>
      <c r="K2360" s="57" t="s">
        <v>3359</v>
      </c>
      <c r="N2360" s="37">
        <v>313</v>
      </c>
    </row>
    <row r="2361" spans="1:19" x14ac:dyDescent="0.2">
      <c r="A2361">
        <v>0</v>
      </c>
      <c r="D2361">
        <v>186584</v>
      </c>
      <c r="E2361" t="s">
        <v>2442</v>
      </c>
      <c r="F2361" s="42" t="s">
        <v>365</v>
      </c>
      <c r="G2361" s="40"/>
      <c r="K2361" s="42" t="s">
        <v>3357</v>
      </c>
      <c r="N2361" s="37">
        <v>8201</v>
      </c>
    </row>
    <row r="2362" spans="1:19" x14ac:dyDescent="0.2">
      <c r="A2362">
        <v>0</v>
      </c>
      <c r="D2362">
        <v>215947</v>
      </c>
      <c r="E2362" t="s">
        <v>2800</v>
      </c>
      <c r="F2362" s="42" t="s">
        <v>379</v>
      </c>
      <c r="G2362" s="40"/>
      <c r="K2362" s="42" t="s">
        <v>3349</v>
      </c>
      <c r="N2362" s="37">
        <v>1948</v>
      </c>
    </row>
    <row r="2363" spans="1:19" x14ac:dyDescent="0.2">
      <c r="A2363">
        <v>0</v>
      </c>
      <c r="D2363">
        <v>221519</v>
      </c>
      <c r="E2363" t="s">
        <v>2883</v>
      </c>
      <c r="F2363" s="42" t="s">
        <v>388</v>
      </c>
      <c r="G2363" s="40"/>
      <c r="K2363" s="42" t="s">
        <v>3348</v>
      </c>
      <c r="N2363" s="37">
        <v>1681</v>
      </c>
    </row>
    <row r="2364" spans="1:19" ht="15.75" x14ac:dyDescent="0.25">
      <c r="A2364">
        <v>0</v>
      </c>
      <c r="B2364" t="s">
        <v>1296</v>
      </c>
      <c r="C2364" t="b">
        <f>+B2364=E2364</f>
        <v>1</v>
      </c>
      <c r="D2364" s="53">
        <v>155858</v>
      </c>
      <c r="E2364" s="55" t="s">
        <v>1296</v>
      </c>
      <c r="F2364" s="55" t="s">
        <v>372</v>
      </c>
      <c r="G2364" s="53">
        <v>1</v>
      </c>
      <c r="H2364" s="53">
        <v>2</v>
      </c>
      <c r="I2364" s="53">
        <v>2</v>
      </c>
      <c r="J2364" s="53">
        <v>1</v>
      </c>
      <c r="K2364" s="55" t="s">
        <v>425</v>
      </c>
      <c r="L2364" s="53">
        <v>1</v>
      </c>
      <c r="M2364" s="53">
        <v>1181</v>
      </c>
      <c r="N2364" s="37">
        <v>1170</v>
      </c>
      <c r="O2364" s="53">
        <v>1</v>
      </c>
      <c r="P2364" s="55" t="s">
        <v>424</v>
      </c>
      <c r="Q2364" s="53">
        <v>1</v>
      </c>
      <c r="R2364" s="53">
        <v>240</v>
      </c>
      <c r="S2364" s="53">
        <v>1</v>
      </c>
    </row>
    <row r="2365" spans="1:19" ht="15.75" x14ac:dyDescent="0.25">
      <c r="A2365">
        <v>0</v>
      </c>
      <c r="D2365">
        <v>123280</v>
      </c>
      <c r="E2365" t="s">
        <v>1837</v>
      </c>
      <c r="F2365" s="42" t="s">
        <v>368</v>
      </c>
      <c r="G2365" s="40"/>
      <c r="K2365" s="43" t="s">
        <v>3363</v>
      </c>
      <c r="N2365" s="37">
        <v>40</v>
      </c>
    </row>
    <row r="2366" spans="1:19" ht="15.75" x14ac:dyDescent="0.25">
      <c r="A2366">
        <v>0</v>
      </c>
      <c r="B2366" t="s">
        <v>1521</v>
      </c>
      <c r="C2366" t="b">
        <f>+B2366=E2366</f>
        <v>1</v>
      </c>
      <c r="D2366" s="53">
        <v>123299</v>
      </c>
      <c r="E2366" s="55" t="s">
        <v>1521</v>
      </c>
      <c r="F2366" s="55" t="s">
        <v>368</v>
      </c>
      <c r="G2366" s="53">
        <v>1</v>
      </c>
      <c r="H2366" s="53">
        <v>2</v>
      </c>
      <c r="I2366" s="53">
        <v>2</v>
      </c>
      <c r="J2366" s="53">
        <v>3</v>
      </c>
      <c r="K2366" s="55" t="s">
        <v>425</v>
      </c>
      <c r="L2366" s="53">
        <v>3</v>
      </c>
      <c r="M2366" s="53">
        <v>6003</v>
      </c>
      <c r="N2366" s="37">
        <v>5382</v>
      </c>
      <c r="O2366" s="53">
        <v>1</v>
      </c>
      <c r="P2366" s="55" t="s">
        <v>424</v>
      </c>
      <c r="Q2366" s="53">
        <v>1</v>
      </c>
      <c r="R2366" s="53">
        <v>120</v>
      </c>
      <c r="S2366" s="53">
        <v>2</v>
      </c>
    </row>
    <row r="2367" spans="1:19" x14ac:dyDescent="0.2">
      <c r="A2367">
        <v>0</v>
      </c>
      <c r="D2367">
        <v>199643</v>
      </c>
      <c r="E2367" t="s">
        <v>2611</v>
      </c>
      <c r="F2367" s="42" t="s">
        <v>387</v>
      </c>
      <c r="G2367" s="40"/>
      <c r="K2367" s="42" t="s">
        <v>3349</v>
      </c>
      <c r="N2367" s="37">
        <v>1948</v>
      </c>
    </row>
    <row r="2368" spans="1:19" ht="15.75" x14ac:dyDescent="0.25">
      <c r="A2368">
        <v>0</v>
      </c>
      <c r="B2368" t="s">
        <v>1361</v>
      </c>
      <c r="C2368" t="b">
        <f>+B2368=E2368</f>
        <v>1</v>
      </c>
      <c r="D2368" s="53">
        <v>148821</v>
      </c>
      <c r="E2368" s="55" t="s">
        <v>1361</v>
      </c>
      <c r="F2368" s="55" t="s">
        <v>363</v>
      </c>
      <c r="G2368" s="53">
        <v>1</v>
      </c>
      <c r="H2368" s="53">
        <v>2</v>
      </c>
      <c r="I2368" s="53">
        <v>2</v>
      </c>
      <c r="J2368" s="53">
        <v>3</v>
      </c>
      <c r="K2368" s="36" t="s">
        <v>425</v>
      </c>
      <c r="L2368" s="53">
        <v>3</v>
      </c>
      <c r="M2368" s="53">
        <v>1439</v>
      </c>
      <c r="N2368" s="37">
        <v>1194</v>
      </c>
      <c r="O2368" s="37"/>
      <c r="P2368" s="55" t="s">
        <v>424</v>
      </c>
      <c r="Q2368" s="53">
        <v>2</v>
      </c>
      <c r="R2368" s="62"/>
      <c r="S2368" s="53">
        <v>3</v>
      </c>
    </row>
    <row r="2369" spans="1:19" ht="15.75" x14ac:dyDescent="0.25">
      <c r="A2369">
        <v>0</v>
      </c>
      <c r="B2369" t="s">
        <v>239</v>
      </c>
      <c r="C2369" t="b">
        <f>+B2369=E2369</f>
        <v>1</v>
      </c>
      <c r="D2369" s="53">
        <v>205443</v>
      </c>
      <c r="E2369" s="55" t="s">
        <v>239</v>
      </c>
      <c r="F2369" s="55" t="s">
        <v>383</v>
      </c>
      <c r="G2369" s="53">
        <v>1</v>
      </c>
      <c r="H2369" s="53">
        <v>2</v>
      </c>
      <c r="I2369" s="53">
        <v>2</v>
      </c>
      <c r="J2369" s="53">
        <v>21</v>
      </c>
      <c r="K2369" s="36" t="s">
        <v>453</v>
      </c>
      <c r="L2369" s="53">
        <v>21</v>
      </c>
      <c r="M2369" s="53">
        <v>4121</v>
      </c>
      <c r="N2369" s="37">
        <v>3964</v>
      </c>
      <c r="O2369" s="53">
        <v>1</v>
      </c>
      <c r="P2369" s="55" t="s">
        <v>424</v>
      </c>
      <c r="Q2369" s="53">
        <v>1</v>
      </c>
      <c r="R2369" s="53">
        <v>963</v>
      </c>
      <c r="S2369" s="53">
        <v>1</v>
      </c>
    </row>
    <row r="2370" spans="1:19" ht="15.75" x14ac:dyDescent="0.25">
      <c r="A2370">
        <v>0</v>
      </c>
      <c r="B2370" t="s">
        <v>1670</v>
      </c>
      <c r="C2370" t="b">
        <f>+B2370=E2370</f>
        <v>1</v>
      </c>
      <c r="D2370" s="53">
        <v>102067</v>
      </c>
      <c r="E2370" s="55" t="s">
        <v>1670</v>
      </c>
      <c r="F2370" s="55" t="s">
        <v>395</v>
      </c>
      <c r="G2370" s="53">
        <v>1</v>
      </c>
      <c r="H2370" s="53">
        <v>2</v>
      </c>
      <c r="I2370" s="53">
        <v>2</v>
      </c>
      <c r="J2370" s="53">
        <v>3</v>
      </c>
      <c r="K2370" s="55" t="s">
        <v>425</v>
      </c>
      <c r="L2370" s="53">
        <v>3</v>
      </c>
      <c r="M2370" s="53">
        <v>4426</v>
      </c>
      <c r="N2370" s="37">
        <v>3341</v>
      </c>
      <c r="O2370" s="37"/>
      <c r="P2370" s="55" t="s">
        <v>424</v>
      </c>
      <c r="Q2370" s="53">
        <v>2</v>
      </c>
      <c r="R2370" s="62"/>
      <c r="S2370" s="53">
        <v>3</v>
      </c>
    </row>
    <row r="2371" spans="1:19" x14ac:dyDescent="0.2">
      <c r="A2371">
        <v>0</v>
      </c>
      <c r="D2371">
        <v>233541</v>
      </c>
      <c r="E2371" t="s">
        <v>2976</v>
      </c>
      <c r="F2371" s="42" t="s">
        <v>364</v>
      </c>
      <c r="G2371" s="40"/>
      <c r="K2371" s="42" t="s">
        <v>3356</v>
      </c>
      <c r="N2371" s="37">
        <v>3191</v>
      </c>
    </row>
    <row r="2372" spans="1:19" ht="15.75" x14ac:dyDescent="0.25">
      <c r="A2372">
        <v>0</v>
      </c>
      <c r="B2372" t="s">
        <v>560</v>
      </c>
      <c r="C2372" t="b">
        <f>+B2372=E2372</f>
        <v>1</v>
      </c>
      <c r="D2372" s="53">
        <v>237792</v>
      </c>
      <c r="E2372" s="55" t="s">
        <v>560</v>
      </c>
      <c r="F2372" s="55" t="s">
        <v>407</v>
      </c>
      <c r="G2372" s="53">
        <v>1</v>
      </c>
      <c r="H2372" s="53">
        <v>2</v>
      </c>
      <c r="I2372" s="53">
        <v>2</v>
      </c>
      <c r="J2372" s="53">
        <v>20</v>
      </c>
      <c r="K2372" s="55" t="s">
        <v>449</v>
      </c>
      <c r="L2372" s="53">
        <v>20</v>
      </c>
      <c r="M2372" s="53">
        <v>3687</v>
      </c>
      <c r="N2372" s="37">
        <v>3708</v>
      </c>
      <c r="O2372" s="37"/>
      <c r="P2372" s="55" t="s">
        <v>424</v>
      </c>
      <c r="Q2372" s="53">
        <v>1</v>
      </c>
      <c r="R2372" s="53">
        <v>1301</v>
      </c>
      <c r="S2372" s="53">
        <v>1</v>
      </c>
    </row>
    <row r="2373" spans="1:19" x14ac:dyDescent="0.2">
      <c r="A2373">
        <v>0</v>
      </c>
      <c r="D2373">
        <v>461485</v>
      </c>
      <c r="E2373" t="s">
        <v>3225</v>
      </c>
      <c r="F2373" s="42" t="s">
        <v>387</v>
      </c>
      <c r="G2373" s="40"/>
      <c r="K2373" s="42" t="s">
        <v>3359</v>
      </c>
      <c r="N2373" s="37">
        <v>49</v>
      </c>
    </row>
    <row r="2374" spans="1:19" ht="15.75" x14ac:dyDescent="0.25">
      <c r="A2374">
        <v>0</v>
      </c>
      <c r="B2374" t="s">
        <v>532</v>
      </c>
      <c r="C2374" t="b">
        <f>+B2374=E2374</f>
        <v>1</v>
      </c>
      <c r="D2374" s="53">
        <v>240666</v>
      </c>
      <c r="E2374" s="55" t="s">
        <v>532</v>
      </c>
      <c r="F2374" s="55" t="s">
        <v>381</v>
      </c>
      <c r="G2374" s="53">
        <v>1</v>
      </c>
      <c r="H2374" s="53">
        <v>2</v>
      </c>
      <c r="I2374" s="53">
        <v>2</v>
      </c>
      <c r="J2374" s="53">
        <v>2</v>
      </c>
      <c r="K2374" s="55" t="s">
        <v>425</v>
      </c>
      <c r="L2374" s="53">
        <v>2</v>
      </c>
      <c r="M2374" s="53">
        <v>2261</v>
      </c>
      <c r="N2374" s="37">
        <v>2447</v>
      </c>
      <c r="O2374" s="53">
        <v>1</v>
      </c>
      <c r="P2374" s="55" t="s">
        <v>424</v>
      </c>
      <c r="Q2374" s="53">
        <v>1</v>
      </c>
      <c r="R2374" s="53">
        <v>496</v>
      </c>
      <c r="S2374" s="53">
        <v>2</v>
      </c>
    </row>
    <row r="2375" spans="1:19" ht="15.75" x14ac:dyDescent="0.25">
      <c r="A2375">
        <v>0</v>
      </c>
      <c r="B2375" t="s">
        <v>311</v>
      </c>
      <c r="C2375" t="b">
        <f>+B2375=E2375</f>
        <v>1</v>
      </c>
      <c r="D2375" s="53">
        <v>218751</v>
      </c>
      <c r="E2375" s="55" t="s">
        <v>311</v>
      </c>
      <c r="F2375" s="55" t="s">
        <v>382</v>
      </c>
      <c r="G2375" s="53">
        <v>2</v>
      </c>
      <c r="H2375" s="53">
        <v>2</v>
      </c>
      <c r="I2375" s="53">
        <v>2</v>
      </c>
      <c r="J2375" s="53">
        <v>26</v>
      </c>
      <c r="K2375" s="36" t="s">
        <v>427</v>
      </c>
      <c r="L2375" s="53">
        <v>26</v>
      </c>
      <c r="M2375" s="53">
        <v>185</v>
      </c>
      <c r="N2375" s="37">
        <v>286</v>
      </c>
      <c r="O2375" s="37"/>
      <c r="P2375" s="55" t="s">
        <v>424</v>
      </c>
      <c r="Q2375" s="53">
        <v>2</v>
      </c>
      <c r="R2375" s="62"/>
      <c r="S2375" s="53">
        <v>3</v>
      </c>
    </row>
    <row r="2376" spans="1:19" x14ac:dyDescent="0.2">
      <c r="A2376">
        <v>0</v>
      </c>
      <c r="D2376">
        <v>148849</v>
      </c>
      <c r="E2376" t="s">
        <v>2041</v>
      </c>
      <c r="F2376" s="42" t="s">
        <v>363</v>
      </c>
      <c r="G2376" s="40"/>
      <c r="K2376" s="57" t="s">
        <v>3348</v>
      </c>
      <c r="N2376" s="37">
        <v>86</v>
      </c>
    </row>
    <row r="2377" spans="1:19" ht="15.75" x14ac:dyDescent="0.25">
      <c r="A2377">
        <v>0</v>
      </c>
      <c r="B2377" t="s">
        <v>81</v>
      </c>
      <c r="C2377" t="b">
        <f>+B2377=E2377</f>
        <v>1</v>
      </c>
      <c r="D2377" s="53">
        <v>216010</v>
      </c>
      <c r="E2377" s="55" t="s">
        <v>81</v>
      </c>
      <c r="F2377" s="55" t="s">
        <v>379</v>
      </c>
      <c r="G2377" s="53">
        <v>1</v>
      </c>
      <c r="H2377" s="53">
        <v>2</v>
      </c>
      <c r="I2377" s="53">
        <v>2</v>
      </c>
      <c r="J2377" s="53">
        <v>18</v>
      </c>
      <c r="K2377" s="55" t="s">
        <v>474</v>
      </c>
      <c r="L2377" s="53">
        <v>18</v>
      </c>
      <c r="M2377" s="53">
        <v>7517</v>
      </c>
      <c r="N2377" s="37">
        <v>6915</v>
      </c>
      <c r="O2377" s="37"/>
      <c r="P2377" s="55" t="s">
        <v>424</v>
      </c>
      <c r="Q2377" s="53">
        <v>1</v>
      </c>
      <c r="R2377" s="53">
        <v>2643</v>
      </c>
      <c r="S2377" s="53">
        <v>1</v>
      </c>
    </row>
    <row r="2378" spans="1:19" ht="15.75" x14ac:dyDescent="0.25">
      <c r="A2378">
        <v>0</v>
      </c>
      <c r="D2378">
        <v>195438</v>
      </c>
      <c r="E2378" t="s">
        <v>2548</v>
      </c>
      <c r="F2378" s="42" t="s">
        <v>357</v>
      </c>
      <c r="G2378" s="40"/>
      <c r="K2378" s="59" t="s">
        <v>3363</v>
      </c>
      <c r="N2378" s="37">
        <v>248</v>
      </c>
    </row>
    <row r="2379" spans="1:19" ht="15.75" x14ac:dyDescent="0.25">
      <c r="A2379">
        <v>0</v>
      </c>
      <c r="B2379" t="s">
        <v>575</v>
      </c>
      <c r="C2379" t="b">
        <f>+B2379=E2379</f>
        <v>1</v>
      </c>
      <c r="D2379" s="53">
        <v>236610</v>
      </c>
      <c r="E2379" s="55" t="s">
        <v>575</v>
      </c>
      <c r="F2379" s="55" t="s">
        <v>394</v>
      </c>
      <c r="G2379" s="53">
        <v>1</v>
      </c>
      <c r="H2379" s="53">
        <v>2</v>
      </c>
      <c r="I2379" s="53">
        <v>2</v>
      </c>
      <c r="J2379" s="53">
        <v>4</v>
      </c>
      <c r="K2379" s="55" t="s">
        <v>425</v>
      </c>
      <c r="L2379" s="53">
        <v>4</v>
      </c>
      <c r="M2379" s="53">
        <v>4344</v>
      </c>
      <c r="N2379" s="37">
        <v>4137</v>
      </c>
      <c r="O2379" s="37"/>
      <c r="P2379" s="55" t="s">
        <v>424</v>
      </c>
      <c r="Q2379" s="53">
        <v>2</v>
      </c>
      <c r="R2379" s="62"/>
      <c r="S2379" s="53">
        <v>3</v>
      </c>
    </row>
    <row r="2380" spans="1:19" x14ac:dyDescent="0.2">
      <c r="A2380">
        <v>0</v>
      </c>
      <c r="D2380">
        <v>140988</v>
      </c>
      <c r="E2380" t="s">
        <v>1963</v>
      </c>
      <c r="F2380" s="42" t="s">
        <v>359</v>
      </c>
      <c r="G2380" s="40"/>
      <c r="K2380" s="42" t="s">
        <v>3348</v>
      </c>
      <c r="N2380" s="37">
        <v>1507</v>
      </c>
    </row>
    <row r="2381" spans="1:19" x14ac:dyDescent="0.2">
      <c r="A2381">
        <v>0</v>
      </c>
      <c r="D2381">
        <v>448309</v>
      </c>
      <c r="E2381" t="s">
        <v>3170</v>
      </c>
      <c r="F2381" s="42" t="s">
        <v>359</v>
      </c>
      <c r="G2381" s="40"/>
      <c r="K2381" s="42" t="s">
        <v>3350</v>
      </c>
      <c r="N2381" s="37">
        <v>1118</v>
      </c>
    </row>
    <row r="2382" spans="1:19" x14ac:dyDescent="0.2">
      <c r="A2382">
        <v>0</v>
      </c>
      <c r="D2382">
        <v>195474</v>
      </c>
      <c r="E2382" t="s">
        <v>2549</v>
      </c>
      <c r="F2382" s="42" t="s">
        <v>357</v>
      </c>
      <c r="G2382" s="40"/>
      <c r="K2382" s="42" t="s">
        <v>3348</v>
      </c>
      <c r="N2382" s="37">
        <v>3117</v>
      </c>
    </row>
    <row r="2383" spans="1:19" x14ac:dyDescent="0.2">
      <c r="A2383">
        <v>0</v>
      </c>
      <c r="D2383">
        <v>172264</v>
      </c>
      <c r="E2383" t="s">
        <v>2302</v>
      </c>
      <c r="F2383" s="42" t="s">
        <v>361</v>
      </c>
      <c r="G2383" s="40"/>
      <c r="K2383" s="42" t="s">
        <v>3350</v>
      </c>
      <c r="N2383" s="37">
        <v>1808</v>
      </c>
    </row>
    <row r="2384" spans="1:19" ht="15.75" x14ac:dyDescent="0.25">
      <c r="A2384">
        <v>0</v>
      </c>
      <c r="B2384" t="s">
        <v>1520</v>
      </c>
      <c r="C2384" t="b">
        <f>+B2384=E2384</f>
        <v>1</v>
      </c>
      <c r="D2384" s="53">
        <v>123341</v>
      </c>
      <c r="E2384" s="55" t="s">
        <v>1520</v>
      </c>
      <c r="F2384" s="55" t="s">
        <v>368</v>
      </c>
      <c r="G2384" s="53">
        <v>1</v>
      </c>
      <c r="H2384" s="53">
        <v>2</v>
      </c>
      <c r="I2384" s="53">
        <v>2</v>
      </c>
      <c r="J2384" s="53">
        <v>5</v>
      </c>
      <c r="K2384" s="55" t="s">
        <v>425</v>
      </c>
      <c r="L2384" s="53">
        <v>5</v>
      </c>
      <c r="M2384" s="53">
        <v>11780</v>
      </c>
      <c r="N2384" s="37">
        <v>10786</v>
      </c>
      <c r="O2384" s="53">
        <v>1</v>
      </c>
      <c r="P2384" s="55" t="s">
        <v>424</v>
      </c>
      <c r="Q2384" s="53">
        <v>1</v>
      </c>
      <c r="R2384" s="53">
        <v>144</v>
      </c>
      <c r="S2384" s="53">
        <v>2</v>
      </c>
    </row>
    <row r="2385" spans="1:19" x14ac:dyDescent="0.2">
      <c r="A2385">
        <v>0</v>
      </c>
      <c r="D2385">
        <v>182458</v>
      </c>
      <c r="E2385" t="s">
        <v>2415</v>
      </c>
      <c r="F2385" s="42" t="s">
        <v>406</v>
      </c>
      <c r="G2385" s="40"/>
      <c r="K2385" s="42" t="s">
        <v>3350</v>
      </c>
      <c r="N2385" s="37">
        <v>841</v>
      </c>
    </row>
    <row r="2386" spans="1:19" x14ac:dyDescent="0.2">
      <c r="A2386">
        <v>0</v>
      </c>
      <c r="D2386">
        <v>239743</v>
      </c>
      <c r="E2386" t="s">
        <v>3031</v>
      </c>
      <c r="F2386" s="42" t="s">
        <v>380</v>
      </c>
      <c r="G2386" s="40"/>
      <c r="K2386" s="42" t="s">
        <v>3349</v>
      </c>
      <c r="N2386" s="37">
        <v>400</v>
      </c>
    </row>
    <row r="2387" spans="1:19" x14ac:dyDescent="0.2">
      <c r="A2387">
        <v>0</v>
      </c>
      <c r="D2387">
        <v>167783</v>
      </c>
      <c r="E2387" t="s">
        <v>2257</v>
      </c>
      <c r="F2387" s="42" t="s">
        <v>374</v>
      </c>
      <c r="G2387" s="40"/>
      <c r="K2387" s="42" t="s">
        <v>3356</v>
      </c>
      <c r="N2387" s="37">
        <v>3223</v>
      </c>
    </row>
    <row r="2388" spans="1:19" x14ac:dyDescent="0.2">
      <c r="A2388">
        <v>0</v>
      </c>
      <c r="D2388">
        <v>461759</v>
      </c>
      <c r="E2388" t="s">
        <v>3228</v>
      </c>
      <c r="F2388" s="42" t="s">
        <v>396</v>
      </c>
      <c r="G2388" s="40"/>
      <c r="K2388" s="42" t="s">
        <v>3359</v>
      </c>
      <c r="N2388" s="37">
        <v>66</v>
      </c>
    </row>
    <row r="2389" spans="1:19" x14ac:dyDescent="0.2">
      <c r="A2389">
        <v>0</v>
      </c>
      <c r="D2389">
        <v>154350</v>
      </c>
      <c r="E2389" t="s">
        <v>2116</v>
      </c>
      <c r="F2389" s="42" t="s">
        <v>392</v>
      </c>
      <c r="G2389" s="40"/>
      <c r="K2389" s="42" t="s">
        <v>3348</v>
      </c>
      <c r="N2389" s="37">
        <v>1607</v>
      </c>
    </row>
    <row r="2390" spans="1:19" x14ac:dyDescent="0.2">
      <c r="A2390">
        <v>0</v>
      </c>
      <c r="D2390">
        <v>123457</v>
      </c>
      <c r="E2390" t="s">
        <v>1839</v>
      </c>
      <c r="F2390" s="42" t="s">
        <v>368</v>
      </c>
      <c r="G2390" s="40"/>
      <c r="K2390" s="42" t="s">
        <v>3348</v>
      </c>
      <c r="N2390" s="37">
        <v>1152</v>
      </c>
    </row>
    <row r="2391" spans="1:19" ht="15.75" x14ac:dyDescent="0.25">
      <c r="A2391">
        <v>0</v>
      </c>
      <c r="B2391" t="s">
        <v>852</v>
      </c>
      <c r="C2391" t="b">
        <f>+B2391=E2391</f>
        <v>1</v>
      </c>
      <c r="D2391" s="53">
        <v>205470</v>
      </c>
      <c r="E2391" s="55" t="s">
        <v>852</v>
      </c>
      <c r="F2391" s="55" t="s">
        <v>383</v>
      </c>
      <c r="G2391" s="53">
        <v>1</v>
      </c>
      <c r="H2391" s="53">
        <v>2</v>
      </c>
      <c r="I2391" s="53">
        <v>2</v>
      </c>
      <c r="J2391" s="53">
        <v>6</v>
      </c>
      <c r="K2391" s="55" t="s">
        <v>425</v>
      </c>
      <c r="L2391" s="53">
        <v>6</v>
      </c>
      <c r="M2391" s="61">
        <v>14092</v>
      </c>
      <c r="N2391" s="37">
        <v>10938</v>
      </c>
      <c r="O2391" s="61">
        <v>1</v>
      </c>
      <c r="P2391" s="55" t="s">
        <v>424</v>
      </c>
      <c r="Q2391" s="53">
        <v>2</v>
      </c>
      <c r="R2391" s="62"/>
      <c r="S2391" s="53">
        <v>3</v>
      </c>
    </row>
    <row r="2392" spans="1:19" x14ac:dyDescent="0.2">
      <c r="A2392">
        <v>0</v>
      </c>
      <c r="D2392">
        <v>219374</v>
      </c>
      <c r="E2392" t="s">
        <v>2852</v>
      </c>
      <c r="F2392" s="42" t="s">
        <v>403</v>
      </c>
      <c r="G2392" s="40"/>
      <c r="K2392" s="42" t="s">
        <v>3353</v>
      </c>
      <c r="N2392" s="37">
        <v>432</v>
      </c>
    </row>
    <row r="2393" spans="1:19" ht="15.75" x14ac:dyDescent="0.25">
      <c r="A2393">
        <v>0</v>
      </c>
      <c r="D2393">
        <v>219240</v>
      </c>
      <c r="E2393" t="s">
        <v>2849</v>
      </c>
      <c r="F2393" s="42" t="s">
        <v>403</v>
      </c>
      <c r="G2393" s="40"/>
      <c r="K2393" s="59" t="s">
        <v>3363</v>
      </c>
      <c r="N2393" s="37">
        <v>88</v>
      </c>
    </row>
    <row r="2394" spans="1:19" x14ac:dyDescent="0.2">
      <c r="A2394">
        <v>0</v>
      </c>
      <c r="D2394">
        <v>231068</v>
      </c>
      <c r="E2394" t="s">
        <v>2950</v>
      </c>
      <c r="F2394" s="42" t="s">
        <v>386</v>
      </c>
      <c r="G2394" s="40"/>
      <c r="K2394" s="42" t="s">
        <v>3356</v>
      </c>
      <c r="N2394" s="37">
        <v>283</v>
      </c>
    </row>
    <row r="2395" spans="1:19" x14ac:dyDescent="0.2">
      <c r="A2395">
        <v>0</v>
      </c>
      <c r="D2395">
        <v>200466</v>
      </c>
      <c r="E2395" t="s">
        <v>2622</v>
      </c>
      <c r="F2395" s="42" t="s">
        <v>402</v>
      </c>
      <c r="G2395" s="40"/>
      <c r="K2395" s="42" t="s">
        <v>3353</v>
      </c>
      <c r="N2395" s="37">
        <v>228</v>
      </c>
    </row>
    <row r="2396" spans="1:19" ht="15.75" x14ac:dyDescent="0.25">
      <c r="A2396">
        <v>0</v>
      </c>
      <c r="B2396" t="s">
        <v>574</v>
      </c>
      <c r="C2396" t="b">
        <f>+B2396=E2396</f>
        <v>1</v>
      </c>
      <c r="D2396" s="53">
        <v>236638</v>
      </c>
      <c r="E2396" s="55" t="s">
        <v>574</v>
      </c>
      <c r="F2396" s="55" t="s">
        <v>394</v>
      </c>
      <c r="G2396" s="53">
        <v>1</v>
      </c>
      <c r="H2396" s="53">
        <v>2</v>
      </c>
      <c r="I2396" s="53">
        <v>2</v>
      </c>
      <c r="J2396" s="53">
        <v>3</v>
      </c>
      <c r="K2396" s="55" t="s">
        <v>425</v>
      </c>
      <c r="L2396" s="53">
        <v>3</v>
      </c>
      <c r="M2396" s="53">
        <v>3809</v>
      </c>
      <c r="N2396" s="37">
        <v>3316</v>
      </c>
      <c r="O2396" s="37"/>
      <c r="P2396" s="55" t="s">
        <v>424</v>
      </c>
      <c r="Q2396" s="53">
        <v>1</v>
      </c>
      <c r="R2396" s="53">
        <v>163</v>
      </c>
      <c r="S2396" s="53">
        <v>3</v>
      </c>
    </row>
    <row r="2397" spans="1:19" x14ac:dyDescent="0.2">
      <c r="A2397">
        <v>0</v>
      </c>
      <c r="D2397">
        <v>195526</v>
      </c>
      <c r="E2397" t="s">
        <v>264</v>
      </c>
      <c r="F2397" s="42" t="s">
        <v>357</v>
      </c>
      <c r="G2397" s="40"/>
      <c r="K2397" s="42" t="s">
        <v>3348</v>
      </c>
      <c r="N2397" s="37">
        <v>2668</v>
      </c>
    </row>
    <row r="2398" spans="1:19" ht="15.75" x14ac:dyDescent="0.25">
      <c r="A2398">
        <v>0</v>
      </c>
      <c r="B2398" t="s">
        <v>1518</v>
      </c>
      <c r="C2398" t="b">
        <f>+B2398=E2398</f>
        <v>1</v>
      </c>
      <c r="D2398" s="53">
        <v>123509</v>
      </c>
      <c r="E2398" s="55" t="s">
        <v>1518</v>
      </c>
      <c r="F2398" s="55" t="s">
        <v>368</v>
      </c>
      <c r="G2398" s="53">
        <v>1</v>
      </c>
      <c r="H2398" s="53">
        <v>2</v>
      </c>
      <c r="I2398" s="53">
        <v>2</v>
      </c>
      <c r="J2398" s="53">
        <v>5</v>
      </c>
      <c r="K2398" s="55" t="s">
        <v>425</v>
      </c>
      <c r="L2398" s="53">
        <v>5</v>
      </c>
      <c r="M2398" s="53">
        <v>5143</v>
      </c>
      <c r="N2398" s="37">
        <v>5106</v>
      </c>
      <c r="O2398" s="37"/>
      <c r="P2398" s="55" t="s">
        <v>424</v>
      </c>
      <c r="Q2398" s="53">
        <v>2</v>
      </c>
      <c r="R2398" s="62"/>
      <c r="S2398" s="53">
        <v>3</v>
      </c>
    </row>
    <row r="2399" spans="1:19" ht="15.75" x14ac:dyDescent="0.25">
      <c r="A2399">
        <v>0</v>
      </c>
      <c r="B2399" t="s">
        <v>111</v>
      </c>
      <c r="C2399" t="b">
        <f>+B2399=E2399</f>
        <v>1</v>
      </c>
      <c r="D2399" s="53">
        <v>216038</v>
      </c>
      <c r="E2399" s="55" t="s">
        <v>111</v>
      </c>
      <c r="F2399" s="55" t="s">
        <v>379</v>
      </c>
      <c r="G2399" s="53">
        <v>1</v>
      </c>
      <c r="H2399" s="53">
        <v>2</v>
      </c>
      <c r="I2399" s="53">
        <v>2</v>
      </c>
      <c r="J2399" s="53">
        <v>18</v>
      </c>
      <c r="K2399" s="55" t="s">
        <v>474</v>
      </c>
      <c r="L2399" s="53">
        <v>18</v>
      </c>
      <c r="M2399" s="53">
        <v>8204</v>
      </c>
      <c r="N2399" s="37">
        <v>7772</v>
      </c>
      <c r="O2399" s="37"/>
      <c r="P2399" s="55" t="s">
        <v>424</v>
      </c>
      <c r="Q2399" s="53">
        <v>1</v>
      </c>
      <c r="R2399" s="53">
        <v>2868</v>
      </c>
      <c r="S2399" s="53">
        <v>2</v>
      </c>
    </row>
    <row r="2400" spans="1:19" x14ac:dyDescent="0.2">
      <c r="A2400">
        <v>0</v>
      </c>
      <c r="D2400">
        <v>167835</v>
      </c>
      <c r="E2400" t="s">
        <v>2259</v>
      </c>
      <c r="F2400" s="42" t="s">
        <v>374</v>
      </c>
      <c r="G2400" s="40"/>
      <c r="K2400" s="42" t="s">
        <v>3348</v>
      </c>
      <c r="N2400" s="37">
        <v>2974</v>
      </c>
    </row>
    <row r="2401" spans="1:19" ht="15.75" x14ac:dyDescent="0.25">
      <c r="A2401">
        <v>0</v>
      </c>
      <c r="B2401" t="s">
        <v>1669</v>
      </c>
      <c r="C2401" t="b">
        <f>+B2401=E2401</f>
        <v>1</v>
      </c>
      <c r="D2401" s="53">
        <v>102076</v>
      </c>
      <c r="E2401" s="55" t="s">
        <v>1669</v>
      </c>
      <c r="F2401" s="55" t="s">
        <v>395</v>
      </c>
      <c r="G2401" s="53">
        <v>1</v>
      </c>
      <c r="H2401" s="53">
        <v>2</v>
      </c>
      <c r="I2401" s="53">
        <v>2</v>
      </c>
      <c r="J2401" s="53">
        <v>2</v>
      </c>
      <c r="K2401" s="36" t="s">
        <v>425</v>
      </c>
      <c r="L2401" s="53">
        <v>2</v>
      </c>
      <c r="M2401" s="53">
        <v>1775</v>
      </c>
      <c r="N2401" s="37">
        <v>1794</v>
      </c>
      <c r="O2401" s="37"/>
      <c r="P2401" s="55" t="s">
        <v>424</v>
      </c>
      <c r="Q2401" s="53">
        <v>1</v>
      </c>
      <c r="R2401" s="53">
        <v>83</v>
      </c>
      <c r="S2401" s="53">
        <v>1</v>
      </c>
    </row>
    <row r="2402" spans="1:19" ht="15.75" x14ac:dyDescent="0.25">
      <c r="A2402">
        <v>0</v>
      </c>
      <c r="B2402" t="s">
        <v>636</v>
      </c>
      <c r="C2402" t="b">
        <f>+B2402=E2402</f>
        <v>1</v>
      </c>
      <c r="D2402" s="53">
        <v>230597</v>
      </c>
      <c r="E2402" s="55" t="s">
        <v>636</v>
      </c>
      <c r="F2402" s="55" t="s">
        <v>397</v>
      </c>
      <c r="G2402" s="53">
        <v>1</v>
      </c>
      <c r="H2402" s="53">
        <v>2</v>
      </c>
      <c r="I2402" s="53">
        <v>2</v>
      </c>
      <c r="J2402" s="53">
        <v>2</v>
      </c>
      <c r="K2402" s="55" t="s">
        <v>425</v>
      </c>
      <c r="L2402" s="53">
        <v>2</v>
      </c>
      <c r="M2402" s="53">
        <v>3379</v>
      </c>
      <c r="N2402" s="37">
        <v>3536</v>
      </c>
      <c r="O2402" s="53">
        <v>1</v>
      </c>
      <c r="P2402" s="55" t="s">
        <v>424</v>
      </c>
      <c r="Q2402" s="53">
        <v>1</v>
      </c>
      <c r="R2402" s="53">
        <v>400</v>
      </c>
      <c r="S2402" s="53">
        <v>2</v>
      </c>
    </row>
    <row r="2403" spans="1:19" ht="15.75" x14ac:dyDescent="0.25">
      <c r="A2403">
        <v>0</v>
      </c>
      <c r="B2403" t="s">
        <v>3376</v>
      </c>
      <c r="C2403" t="b">
        <f>+B2403=E2403</f>
        <v>1</v>
      </c>
      <c r="D2403" s="53">
        <v>110778</v>
      </c>
      <c r="E2403" s="56" t="str">
        <f>+B2403</f>
        <v>Sofia University</v>
      </c>
      <c r="F2403" s="55" t="s">
        <v>368</v>
      </c>
      <c r="G2403" s="53">
        <v>2</v>
      </c>
      <c r="H2403" s="53">
        <v>2</v>
      </c>
      <c r="I2403" s="53">
        <v>2</v>
      </c>
      <c r="J2403" s="53">
        <v>26</v>
      </c>
      <c r="K2403" s="55" t="s">
        <v>427</v>
      </c>
      <c r="L2403" s="53">
        <v>26</v>
      </c>
      <c r="M2403" s="53">
        <v>479</v>
      </c>
      <c r="N2403" s="37">
        <v>420</v>
      </c>
      <c r="O2403" s="37"/>
      <c r="P2403" s="55" t="s">
        <v>424</v>
      </c>
      <c r="Q2403" s="53">
        <v>2</v>
      </c>
      <c r="R2403" s="62"/>
      <c r="S2403" s="53">
        <v>3</v>
      </c>
    </row>
    <row r="2404" spans="1:19" x14ac:dyDescent="0.2">
      <c r="A2404">
        <v>0</v>
      </c>
      <c r="D2404">
        <v>163921</v>
      </c>
      <c r="E2404" t="s">
        <v>2194</v>
      </c>
      <c r="F2404" s="42" t="s">
        <v>373</v>
      </c>
      <c r="G2404" s="40"/>
      <c r="K2404" s="42" t="s">
        <v>3349</v>
      </c>
      <c r="N2404" s="37">
        <v>757</v>
      </c>
    </row>
    <row r="2405" spans="1:19" x14ac:dyDescent="0.2">
      <c r="A2405">
        <v>0</v>
      </c>
      <c r="D2405">
        <v>399911</v>
      </c>
      <c r="E2405" t="s">
        <v>3078</v>
      </c>
      <c r="F2405" s="42" t="s">
        <v>368</v>
      </c>
      <c r="G2405" s="40"/>
      <c r="K2405" s="42" t="s">
        <v>3348</v>
      </c>
      <c r="N2405" s="37">
        <v>412</v>
      </c>
    </row>
    <row r="2406" spans="1:19" ht="15.75" x14ac:dyDescent="0.25">
      <c r="A2406">
        <v>0</v>
      </c>
      <c r="B2406" t="s">
        <v>1516</v>
      </c>
      <c r="C2406" t="b">
        <f>+B2406=E2406</f>
        <v>1</v>
      </c>
      <c r="D2406" s="53">
        <v>123563</v>
      </c>
      <c r="E2406" s="55" t="s">
        <v>1516</v>
      </c>
      <c r="F2406" s="55" t="s">
        <v>368</v>
      </c>
      <c r="G2406" s="53">
        <v>1</v>
      </c>
      <c r="H2406" s="53">
        <v>2</v>
      </c>
      <c r="I2406" s="53">
        <v>2</v>
      </c>
      <c r="J2406" s="53">
        <v>4</v>
      </c>
      <c r="K2406" s="55" t="s">
        <v>425</v>
      </c>
      <c r="L2406" s="53">
        <v>4</v>
      </c>
      <c r="M2406" s="53">
        <v>6612</v>
      </c>
      <c r="N2406" s="37">
        <v>5376</v>
      </c>
      <c r="O2406" s="37"/>
      <c r="P2406" s="55" t="s">
        <v>424</v>
      </c>
      <c r="Q2406" s="53">
        <v>2</v>
      </c>
      <c r="R2406" s="62"/>
      <c r="S2406" s="53">
        <v>3</v>
      </c>
    </row>
    <row r="2407" spans="1:19" ht="15.75" x14ac:dyDescent="0.25">
      <c r="A2407">
        <v>0</v>
      </c>
      <c r="B2407" t="s">
        <v>1279</v>
      </c>
      <c r="C2407" t="b">
        <f>+B2407=E2407</f>
        <v>1</v>
      </c>
      <c r="D2407" s="53">
        <v>157711</v>
      </c>
      <c r="E2407" s="55" t="s">
        <v>1279</v>
      </c>
      <c r="F2407" s="55" t="s">
        <v>396</v>
      </c>
      <c r="G2407" s="53">
        <v>1</v>
      </c>
      <c r="H2407" s="53">
        <v>2</v>
      </c>
      <c r="I2407" s="53">
        <v>2</v>
      </c>
      <c r="J2407" s="53">
        <v>3</v>
      </c>
      <c r="K2407" s="55" t="s">
        <v>425</v>
      </c>
      <c r="L2407" s="53">
        <v>3</v>
      </c>
      <c r="M2407" s="53">
        <v>5984</v>
      </c>
      <c r="N2407" s="37">
        <v>4806</v>
      </c>
      <c r="O2407" s="37"/>
      <c r="P2407" s="55" t="s">
        <v>424</v>
      </c>
      <c r="Q2407" s="53">
        <v>2</v>
      </c>
      <c r="R2407" s="62"/>
      <c r="S2407" s="53">
        <v>3</v>
      </c>
    </row>
    <row r="2408" spans="1:19" ht="15.75" x14ac:dyDescent="0.25">
      <c r="A2408">
        <v>0</v>
      </c>
      <c r="B2408" t="s">
        <v>323</v>
      </c>
      <c r="C2408" t="b">
        <f>+B2408=E2408</f>
        <v>1</v>
      </c>
      <c r="D2408" s="53">
        <v>123572</v>
      </c>
      <c r="E2408" s="55" t="s">
        <v>323</v>
      </c>
      <c r="F2408" s="55" t="s">
        <v>368</v>
      </c>
      <c r="G2408" s="53">
        <v>1</v>
      </c>
      <c r="H2408" s="53">
        <v>2</v>
      </c>
      <c r="I2408" s="53">
        <v>2</v>
      </c>
      <c r="J2408" s="53">
        <v>18</v>
      </c>
      <c r="K2408" s="55" t="s">
        <v>474</v>
      </c>
      <c r="L2408" s="53">
        <v>18</v>
      </c>
      <c r="M2408" s="53">
        <v>7568</v>
      </c>
      <c r="N2408" s="37">
        <v>8468</v>
      </c>
      <c r="O2408" s="53">
        <v>1</v>
      </c>
      <c r="P2408" s="55" t="s">
        <v>424</v>
      </c>
      <c r="Q2408" s="53">
        <v>1</v>
      </c>
      <c r="R2408" s="53">
        <v>3035</v>
      </c>
      <c r="S2408" s="53">
        <v>1</v>
      </c>
    </row>
    <row r="2409" spans="1:19" ht="15.75" x14ac:dyDescent="0.25">
      <c r="A2409">
        <v>0</v>
      </c>
      <c r="B2409" t="s">
        <v>1626</v>
      </c>
      <c r="C2409" t="b">
        <f>+B2409=E2409</f>
        <v>1</v>
      </c>
      <c r="D2409" s="53">
        <v>107974</v>
      </c>
      <c r="E2409" s="55" t="s">
        <v>1626</v>
      </c>
      <c r="F2409" s="55" t="s">
        <v>367</v>
      </c>
      <c r="G2409" s="53">
        <v>1</v>
      </c>
      <c r="H2409" s="53">
        <v>2</v>
      </c>
      <c r="I2409" s="53">
        <v>2</v>
      </c>
      <c r="J2409" s="53">
        <v>1</v>
      </c>
      <c r="K2409" s="55" t="s">
        <v>425</v>
      </c>
      <c r="L2409" s="53">
        <v>1</v>
      </c>
      <c r="M2409" s="53">
        <v>1140</v>
      </c>
      <c r="N2409" s="37">
        <v>1024</v>
      </c>
      <c r="O2409" s="37"/>
      <c r="P2409" s="55" t="s">
        <v>424</v>
      </c>
      <c r="Q2409" s="53">
        <v>2</v>
      </c>
      <c r="R2409" s="62"/>
      <c r="S2409" s="53">
        <v>3</v>
      </c>
    </row>
    <row r="2410" spans="1:19" x14ac:dyDescent="0.2">
      <c r="A2410">
        <v>0</v>
      </c>
      <c r="D2410">
        <v>123633</v>
      </c>
      <c r="E2410" t="s">
        <v>1841</v>
      </c>
      <c r="F2410" s="42" t="s">
        <v>368</v>
      </c>
      <c r="G2410" s="40"/>
      <c r="K2410" s="42" t="s">
        <v>3367</v>
      </c>
      <c r="N2410" s="37">
        <v>647</v>
      </c>
    </row>
    <row r="2411" spans="1:19" ht="15.75" x14ac:dyDescent="0.25">
      <c r="A2411">
        <v>0</v>
      </c>
      <c r="B2411" t="s">
        <v>238</v>
      </c>
      <c r="C2411" t="b">
        <f t="shared" ref="C2411:C2417" si="43">+B2411=E2411</f>
        <v>1</v>
      </c>
      <c r="D2411" s="53">
        <v>218733</v>
      </c>
      <c r="E2411" s="55" t="s">
        <v>238</v>
      </c>
      <c r="F2411" s="55" t="s">
        <v>382</v>
      </c>
      <c r="G2411" s="53">
        <v>1</v>
      </c>
      <c r="H2411" s="53">
        <v>2</v>
      </c>
      <c r="I2411" s="53">
        <v>2</v>
      </c>
      <c r="J2411" s="53">
        <v>17</v>
      </c>
      <c r="K2411" s="55" t="s">
        <v>648</v>
      </c>
      <c r="L2411" s="53">
        <v>17</v>
      </c>
      <c r="M2411" s="53">
        <v>3961</v>
      </c>
      <c r="N2411" s="37">
        <v>3142</v>
      </c>
      <c r="O2411" s="61">
        <v>1</v>
      </c>
      <c r="P2411" s="55" t="s">
        <v>424</v>
      </c>
      <c r="Q2411" s="53">
        <v>1</v>
      </c>
      <c r="R2411" s="53">
        <v>2664</v>
      </c>
      <c r="S2411" s="53">
        <v>2</v>
      </c>
    </row>
    <row r="2412" spans="1:19" ht="15.75" x14ac:dyDescent="0.25">
      <c r="A2412">
        <v>0</v>
      </c>
      <c r="B2412" t="s">
        <v>1147</v>
      </c>
      <c r="C2412" t="b">
        <f t="shared" si="43"/>
        <v>1</v>
      </c>
      <c r="D2412" s="53">
        <v>173911</v>
      </c>
      <c r="E2412" s="55" t="s">
        <v>1147</v>
      </c>
      <c r="F2412" s="55" t="s">
        <v>393</v>
      </c>
      <c r="G2412" s="53">
        <v>1</v>
      </c>
      <c r="H2412" s="53">
        <v>2</v>
      </c>
      <c r="I2412" s="53">
        <v>2</v>
      </c>
      <c r="J2412" s="53">
        <v>2</v>
      </c>
      <c r="K2412" s="55" t="s">
        <v>425</v>
      </c>
      <c r="L2412" s="53">
        <v>2</v>
      </c>
      <c r="M2412" s="53">
        <v>2927</v>
      </c>
      <c r="N2412" s="37">
        <v>2265</v>
      </c>
      <c r="O2412" s="37"/>
      <c r="P2412" s="55" t="s">
        <v>424</v>
      </c>
      <c r="Q2412" s="53">
        <v>2</v>
      </c>
      <c r="R2412" s="62"/>
      <c r="S2412" s="53">
        <v>3</v>
      </c>
    </row>
    <row r="2413" spans="1:19" ht="15.75" x14ac:dyDescent="0.25">
      <c r="A2413">
        <v>0</v>
      </c>
      <c r="B2413" t="e">
        <v>#N/A</v>
      </c>
      <c r="C2413" t="e">
        <f t="shared" si="43"/>
        <v>#N/A</v>
      </c>
      <c r="D2413" s="53">
        <v>160719</v>
      </c>
      <c r="E2413" s="55" t="s">
        <v>1242</v>
      </c>
      <c r="F2413" s="55" t="s">
        <v>399</v>
      </c>
      <c r="G2413" s="53">
        <v>1</v>
      </c>
      <c r="H2413" s="53">
        <v>-2</v>
      </c>
      <c r="I2413" s="53">
        <v>-2</v>
      </c>
      <c r="J2413" s="53">
        <v>5</v>
      </c>
      <c r="K2413" s="55" t="s">
        <v>425</v>
      </c>
      <c r="L2413" s="53">
        <v>5</v>
      </c>
      <c r="M2413" s="37"/>
      <c r="N2413" s="44" t="s">
        <v>3359</v>
      </c>
      <c r="O2413" s="37"/>
      <c r="P2413" s="55" t="s">
        <v>424</v>
      </c>
      <c r="Q2413" s="62"/>
      <c r="R2413" s="62"/>
      <c r="S2413" s="62"/>
    </row>
    <row r="2414" spans="1:19" ht="15.75" x14ac:dyDescent="0.25">
      <c r="A2414">
        <v>0</v>
      </c>
      <c r="B2414" t="e">
        <v>#N/A</v>
      </c>
      <c r="C2414" t="e">
        <f t="shared" si="43"/>
        <v>#N/A</v>
      </c>
      <c r="D2414" s="53">
        <v>160311</v>
      </c>
      <c r="E2414" s="55" t="s">
        <v>1253</v>
      </c>
      <c r="F2414" s="55" t="s">
        <v>399</v>
      </c>
      <c r="G2414" s="53">
        <v>1</v>
      </c>
      <c r="H2414" s="53">
        <v>-2</v>
      </c>
      <c r="I2414" s="53">
        <v>-2</v>
      </c>
      <c r="J2414" s="53">
        <v>5</v>
      </c>
      <c r="K2414" s="55" t="s">
        <v>425</v>
      </c>
      <c r="L2414" s="53">
        <v>5</v>
      </c>
      <c r="M2414" s="37"/>
      <c r="N2414" s="44" t="s">
        <v>3359</v>
      </c>
      <c r="O2414" s="37"/>
      <c r="P2414" s="55" t="s">
        <v>424</v>
      </c>
      <c r="Q2414" s="62"/>
      <c r="R2414" s="62"/>
      <c r="S2414" s="62"/>
    </row>
    <row r="2415" spans="1:19" ht="15.75" x14ac:dyDescent="0.25">
      <c r="A2415">
        <v>0</v>
      </c>
      <c r="B2415" t="s">
        <v>1241</v>
      </c>
      <c r="C2415" t="b">
        <f t="shared" si="43"/>
        <v>1</v>
      </c>
      <c r="D2415" s="53">
        <v>160913</v>
      </c>
      <c r="E2415" s="55" t="s">
        <v>1241</v>
      </c>
      <c r="F2415" s="55" t="s">
        <v>399</v>
      </c>
      <c r="G2415" s="53">
        <v>1</v>
      </c>
      <c r="H2415" s="53">
        <v>2</v>
      </c>
      <c r="I2415" s="53">
        <v>2</v>
      </c>
      <c r="J2415" s="53">
        <v>5</v>
      </c>
      <c r="K2415" s="55" t="s">
        <v>425</v>
      </c>
      <c r="L2415" s="53">
        <v>5</v>
      </c>
      <c r="M2415" s="53">
        <v>1579</v>
      </c>
      <c r="N2415" s="37">
        <v>1208</v>
      </c>
      <c r="O2415" s="37"/>
      <c r="P2415" s="55" t="s">
        <v>424</v>
      </c>
      <c r="Q2415" s="53">
        <v>2</v>
      </c>
      <c r="R2415" s="62"/>
      <c r="S2415" s="53">
        <v>3</v>
      </c>
    </row>
    <row r="2416" spans="1:19" ht="15.75" x14ac:dyDescent="0.25">
      <c r="A2416">
        <v>0</v>
      </c>
      <c r="B2416" t="s">
        <v>347</v>
      </c>
      <c r="C2416" t="b">
        <f t="shared" si="43"/>
        <v>1</v>
      </c>
      <c r="D2416" s="53">
        <v>219347</v>
      </c>
      <c r="E2416" s="55" t="s">
        <v>347</v>
      </c>
      <c r="F2416" s="55" t="s">
        <v>403</v>
      </c>
      <c r="G2416" s="53">
        <v>1</v>
      </c>
      <c r="H2416" s="53">
        <v>2</v>
      </c>
      <c r="I2416" s="53">
        <v>2</v>
      </c>
      <c r="J2416" s="53">
        <v>27</v>
      </c>
      <c r="K2416" s="36" t="s">
        <v>741</v>
      </c>
      <c r="L2416" s="53">
        <v>27</v>
      </c>
      <c r="M2416" s="53">
        <v>1995</v>
      </c>
      <c r="N2416" s="37">
        <v>2334</v>
      </c>
      <c r="O2416" s="53">
        <v>1</v>
      </c>
      <c r="P2416" s="55" t="s">
        <v>424</v>
      </c>
      <c r="Q2416" s="53">
        <v>1</v>
      </c>
      <c r="R2416" s="53">
        <v>683</v>
      </c>
      <c r="S2416" s="53">
        <v>2</v>
      </c>
    </row>
    <row r="2417" spans="1:19" ht="15.75" x14ac:dyDescent="0.25">
      <c r="A2417">
        <v>0</v>
      </c>
      <c r="B2417" t="s">
        <v>227</v>
      </c>
      <c r="C2417" t="b">
        <f t="shared" si="43"/>
        <v>1</v>
      </c>
      <c r="D2417" s="53">
        <v>219356</v>
      </c>
      <c r="E2417" s="55" t="s">
        <v>227</v>
      </c>
      <c r="F2417" s="55" t="s">
        <v>403</v>
      </c>
      <c r="G2417" s="53">
        <v>1</v>
      </c>
      <c r="H2417" s="53">
        <v>2</v>
      </c>
      <c r="I2417" s="53">
        <v>2</v>
      </c>
      <c r="J2417" s="53">
        <v>16</v>
      </c>
      <c r="K2417" s="55" t="s">
        <v>530</v>
      </c>
      <c r="L2417" s="53">
        <v>16</v>
      </c>
      <c r="M2417" s="53">
        <v>10516</v>
      </c>
      <c r="N2417" s="37">
        <v>10465</v>
      </c>
      <c r="O2417" s="53">
        <v>1</v>
      </c>
      <c r="P2417" s="55" t="s">
        <v>424</v>
      </c>
      <c r="Q2417" s="53">
        <v>1</v>
      </c>
      <c r="R2417" s="53">
        <v>3952</v>
      </c>
      <c r="S2417" s="53">
        <v>2</v>
      </c>
    </row>
    <row r="2418" spans="1:19" ht="15.75" x14ac:dyDescent="0.25">
      <c r="A2418">
        <v>0</v>
      </c>
      <c r="D2418">
        <v>366003</v>
      </c>
      <c r="E2418" t="s">
        <v>3058</v>
      </c>
      <c r="F2418" s="42" t="s">
        <v>390</v>
      </c>
      <c r="G2418" s="40"/>
      <c r="K2418" s="59" t="s">
        <v>3363</v>
      </c>
      <c r="N2418" s="37">
        <v>68</v>
      </c>
    </row>
    <row r="2419" spans="1:19" ht="15.75" x14ac:dyDescent="0.25">
      <c r="A2419">
        <v>0</v>
      </c>
      <c r="B2419" t="s">
        <v>3386</v>
      </c>
      <c r="C2419" t="b">
        <f>+B2419=E2419</f>
        <v>1</v>
      </c>
      <c r="D2419" s="53">
        <v>137315</v>
      </c>
      <c r="E2419" s="56" t="str">
        <f>+B2419</f>
        <v>South Florida State College</v>
      </c>
      <c r="F2419" s="55" t="s">
        <v>390</v>
      </c>
      <c r="G2419" s="53">
        <v>1</v>
      </c>
      <c r="H2419" s="53">
        <v>2</v>
      </c>
      <c r="I2419" s="53">
        <v>2</v>
      </c>
      <c r="J2419" s="53">
        <v>2</v>
      </c>
      <c r="K2419" s="55" t="s">
        <v>425</v>
      </c>
      <c r="L2419" s="53">
        <v>2</v>
      </c>
      <c r="M2419" s="53">
        <v>1658</v>
      </c>
      <c r="N2419" s="37">
        <v>1668</v>
      </c>
      <c r="O2419" s="37"/>
      <c r="P2419" s="55" t="s">
        <v>424</v>
      </c>
      <c r="Q2419" s="53">
        <v>1</v>
      </c>
      <c r="R2419" s="53">
        <v>100</v>
      </c>
      <c r="S2419" s="53">
        <v>3</v>
      </c>
    </row>
    <row r="2420" spans="1:19" ht="15.75" x14ac:dyDescent="0.25">
      <c r="A2420">
        <v>0</v>
      </c>
      <c r="B2420" t="s">
        <v>1419</v>
      </c>
      <c r="C2420" t="b">
        <f>+B2420=E2420</f>
        <v>1</v>
      </c>
      <c r="D2420" s="53">
        <v>140997</v>
      </c>
      <c r="E2420" s="55" t="s">
        <v>1419</v>
      </c>
      <c r="F2420" s="55" t="s">
        <v>359</v>
      </c>
      <c r="G2420" s="53">
        <v>1</v>
      </c>
      <c r="H2420" s="53">
        <v>2</v>
      </c>
      <c r="I2420" s="53">
        <v>2</v>
      </c>
      <c r="J2420" s="53">
        <v>1</v>
      </c>
      <c r="K2420" s="55" t="s">
        <v>425</v>
      </c>
      <c r="L2420" s="53">
        <v>1</v>
      </c>
      <c r="M2420" s="53">
        <v>1868</v>
      </c>
      <c r="N2420" s="37">
        <v>0</v>
      </c>
      <c r="O2420" s="37"/>
      <c r="P2420" s="55" t="s">
        <v>424</v>
      </c>
      <c r="Q2420" s="53">
        <v>1</v>
      </c>
      <c r="R2420" s="53">
        <v>791</v>
      </c>
      <c r="S2420" s="53">
        <v>2</v>
      </c>
    </row>
    <row r="2421" spans="1:19" x14ac:dyDescent="0.2">
      <c r="A2421">
        <v>0</v>
      </c>
      <c r="D2421">
        <v>482699</v>
      </c>
      <c r="E2421" t="s">
        <v>3263</v>
      </c>
      <c r="F2421" s="42" t="s">
        <v>359</v>
      </c>
      <c r="G2421" s="40"/>
      <c r="K2421" s="42" t="s">
        <v>3359</v>
      </c>
      <c r="N2421" s="37">
        <v>2160</v>
      </c>
    </row>
    <row r="2422" spans="1:19" ht="15.75" x14ac:dyDescent="0.25">
      <c r="A2422">
        <v>0</v>
      </c>
      <c r="B2422" t="s">
        <v>1418</v>
      </c>
      <c r="C2422" t="b">
        <f t="shared" ref="C2422:C2429" si="44">+B2422=E2422</f>
        <v>1</v>
      </c>
      <c r="D2422" s="53">
        <v>141006</v>
      </c>
      <c r="E2422" s="55" t="s">
        <v>1418</v>
      </c>
      <c r="F2422" s="55" t="s">
        <v>359</v>
      </c>
      <c r="G2422" s="53">
        <v>1</v>
      </c>
      <c r="H2422" s="53">
        <v>2</v>
      </c>
      <c r="I2422" s="53">
        <v>2</v>
      </c>
      <c r="J2422" s="53">
        <v>2</v>
      </c>
      <c r="K2422" s="55" t="s">
        <v>425</v>
      </c>
      <c r="L2422" s="53">
        <v>2</v>
      </c>
      <c r="M2422" s="53">
        <v>2073</v>
      </c>
      <c r="N2422" s="37">
        <v>1262</v>
      </c>
      <c r="O2422" s="37"/>
      <c r="P2422" s="55" t="s">
        <v>424</v>
      </c>
      <c r="Q2422" s="53">
        <v>1</v>
      </c>
      <c r="R2422" s="53">
        <v>250</v>
      </c>
      <c r="S2422" s="53">
        <v>1</v>
      </c>
    </row>
    <row r="2423" spans="1:19" ht="15.75" x14ac:dyDescent="0.25">
      <c r="A2423">
        <v>0</v>
      </c>
      <c r="B2423" t="s">
        <v>473</v>
      </c>
      <c r="C2423" t="b">
        <f t="shared" si="44"/>
        <v>1</v>
      </c>
      <c r="D2423" s="53">
        <v>434061</v>
      </c>
      <c r="E2423" s="55" t="s">
        <v>473</v>
      </c>
      <c r="F2423" s="55" t="s">
        <v>399</v>
      </c>
      <c r="G2423" s="53">
        <v>1</v>
      </c>
      <c r="H2423" s="53">
        <v>2</v>
      </c>
      <c r="I2423" s="53">
        <v>2</v>
      </c>
      <c r="J2423" s="53">
        <v>2</v>
      </c>
      <c r="K2423" s="55" t="s">
        <v>425</v>
      </c>
      <c r="L2423" s="53">
        <v>2</v>
      </c>
      <c r="M2423" s="53">
        <v>2840</v>
      </c>
      <c r="N2423" s="37">
        <v>3027</v>
      </c>
      <c r="O2423" s="37"/>
      <c r="P2423" s="55" t="s">
        <v>424</v>
      </c>
      <c r="Q2423" s="53">
        <v>2</v>
      </c>
      <c r="R2423" s="62"/>
      <c r="S2423" s="53">
        <v>3</v>
      </c>
    </row>
    <row r="2424" spans="1:19" ht="15.75" x14ac:dyDescent="0.25">
      <c r="A2424">
        <v>0</v>
      </c>
      <c r="B2424" t="s">
        <v>1650</v>
      </c>
      <c r="C2424" t="b">
        <f t="shared" si="44"/>
        <v>1</v>
      </c>
      <c r="D2424" s="53">
        <v>105792</v>
      </c>
      <c r="E2424" s="55" t="s">
        <v>1650</v>
      </c>
      <c r="F2424" s="55" t="s">
        <v>389</v>
      </c>
      <c r="G2424" s="53">
        <v>1</v>
      </c>
      <c r="H2424" s="53">
        <v>2</v>
      </c>
      <c r="I2424" s="53">
        <v>2</v>
      </c>
      <c r="J2424" s="53">
        <v>7</v>
      </c>
      <c r="K2424" s="55" t="s">
        <v>425</v>
      </c>
      <c r="L2424" s="53">
        <v>7</v>
      </c>
      <c r="M2424" s="53">
        <v>3035</v>
      </c>
      <c r="N2424" s="37">
        <v>2539</v>
      </c>
      <c r="O2424" s="37"/>
      <c r="P2424" s="55" t="s">
        <v>424</v>
      </c>
      <c r="Q2424" s="53">
        <v>2</v>
      </c>
      <c r="R2424" s="62"/>
      <c r="S2424" s="53">
        <v>3</v>
      </c>
    </row>
    <row r="2425" spans="1:19" ht="15.75" x14ac:dyDescent="0.25">
      <c r="A2425">
        <v>0</v>
      </c>
      <c r="B2425" t="s">
        <v>967</v>
      </c>
      <c r="C2425" t="b">
        <f t="shared" si="44"/>
        <v>1</v>
      </c>
      <c r="D2425" s="53">
        <v>197850</v>
      </c>
      <c r="E2425" s="55" t="s">
        <v>967</v>
      </c>
      <c r="F2425" s="55" t="s">
        <v>387</v>
      </c>
      <c r="G2425" s="53">
        <v>1</v>
      </c>
      <c r="H2425" s="53">
        <v>2</v>
      </c>
      <c r="I2425" s="53">
        <v>2</v>
      </c>
      <c r="J2425" s="53">
        <v>2</v>
      </c>
      <c r="K2425" s="55" t="s">
        <v>425</v>
      </c>
      <c r="L2425" s="53">
        <v>2</v>
      </c>
      <c r="M2425" s="53">
        <v>1614</v>
      </c>
      <c r="N2425" s="37">
        <v>1438</v>
      </c>
      <c r="O2425" s="37"/>
      <c r="P2425" s="55" t="s">
        <v>424</v>
      </c>
      <c r="Q2425" s="53">
        <v>2</v>
      </c>
      <c r="R2425" s="62"/>
      <c r="S2425" s="53">
        <v>3</v>
      </c>
    </row>
    <row r="2426" spans="1:19" ht="15.75" x14ac:dyDescent="0.25">
      <c r="A2426">
        <v>0</v>
      </c>
      <c r="B2426" t="s">
        <v>664</v>
      </c>
      <c r="C2426" t="b">
        <f t="shared" si="44"/>
        <v>1</v>
      </c>
      <c r="D2426" s="53">
        <v>228158</v>
      </c>
      <c r="E2426" s="55" t="s">
        <v>664</v>
      </c>
      <c r="F2426" s="55" t="s">
        <v>366</v>
      </c>
      <c r="G2426" s="53">
        <v>1</v>
      </c>
      <c r="H2426" s="53">
        <v>2</v>
      </c>
      <c r="I2426" s="53">
        <v>2</v>
      </c>
      <c r="J2426" s="53">
        <v>3</v>
      </c>
      <c r="K2426" s="55" t="s">
        <v>425</v>
      </c>
      <c r="L2426" s="53">
        <v>3</v>
      </c>
      <c r="M2426" s="53">
        <v>6599</v>
      </c>
      <c r="N2426" s="37">
        <v>6317</v>
      </c>
      <c r="O2426" s="61">
        <v>1</v>
      </c>
      <c r="P2426" s="55" t="s">
        <v>424</v>
      </c>
      <c r="Q2426" s="53">
        <v>1</v>
      </c>
      <c r="R2426" s="53">
        <v>566</v>
      </c>
      <c r="S2426" s="53">
        <v>1</v>
      </c>
    </row>
    <row r="2427" spans="1:19" ht="15.75" x14ac:dyDescent="0.25">
      <c r="A2427">
        <v>0</v>
      </c>
      <c r="B2427" t="s">
        <v>573</v>
      </c>
      <c r="C2427" t="b">
        <f t="shared" si="44"/>
        <v>1</v>
      </c>
      <c r="D2427" s="53">
        <v>236656</v>
      </c>
      <c r="E2427" s="55" t="s">
        <v>573</v>
      </c>
      <c r="F2427" s="55" t="s">
        <v>394</v>
      </c>
      <c r="G2427" s="53">
        <v>1</v>
      </c>
      <c r="H2427" s="53">
        <v>2</v>
      </c>
      <c r="I2427" s="53">
        <v>2</v>
      </c>
      <c r="J2427" s="53">
        <v>3</v>
      </c>
      <c r="K2427" s="36" t="s">
        <v>425</v>
      </c>
      <c r="L2427" s="53">
        <v>3</v>
      </c>
      <c r="M2427" s="53">
        <v>3965</v>
      </c>
      <c r="N2427" s="37">
        <v>3495</v>
      </c>
      <c r="O2427" s="37"/>
      <c r="P2427" s="55" t="s">
        <v>424</v>
      </c>
      <c r="Q2427" s="53">
        <v>2</v>
      </c>
      <c r="R2427" s="62"/>
      <c r="S2427" s="53">
        <v>3</v>
      </c>
    </row>
    <row r="2428" spans="1:19" ht="15.75" x14ac:dyDescent="0.25">
      <c r="A2428">
        <v>0</v>
      </c>
      <c r="B2428" t="s">
        <v>1358</v>
      </c>
      <c r="C2428" t="b">
        <f t="shared" si="44"/>
        <v>1</v>
      </c>
      <c r="D2428" s="53">
        <v>149365</v>
      </c>
      <c r="E2428" s="55" t="s">
        <v>1358</v>
      </c>
      <c r="F2428" s="55" t="s">
        <v>363</v>
      </c>
      <c r="G2428" s="53">
        <v>1</v>
      </c>
      <c r="H2428" s="53">
        <v>2</v>
      </c>
      <c r="I2428" s="53">
        <v>2</v>
      </c>
      <c r="J2428" s="53">
        <v>4</v>
      </c>
      <c r="K2428" s="36" t="s">
        <v>425</v>
      </c>
      <c r="L2428" s="53">
        <v>4</v>
      </c>
      <c r="M2428" s="53">
        <v>4052</v>
      </c>
      <c r="N2428" s="37">
        <v>3135</v>
      </c>
      <c r="O2428" s="37"/>
      <c r="P2428" s="55" t="s">
        <v>424</v>
      </c>
      <c r="Q2428" s="53">
        <v>2</v>
      </c>
      <c r="R2428" s="62"/>
      <c r="S2428" s="53">
        <v>3</v>
      </c>
    </row>
    <row r="2429" spans="1:19" ht="15.75" x14ac:dyDescent="0.25">
      <c r="A2429">
        <v>0</v>
      </c>
      <c r="B2429" t="s">
        <v>489</v>
      </c>
      <c r="C2429" t="b">
        <f t="shared" si="44"/>
        <v>1</v>
      </c>
      <c r="D2429" s="53">
        <v>409315</v>
      </c>
      <c r="E2429" s="55" t="s">
        <v>489</v>
      </c>
      <c r="F2429" s="55" t="s">
        <v>366</v>
      </c>
      <c r="G2429" s="53">
        <v>1</v>
      </c>
      <c r="H2429" s="53">
        <v>2</v>
      </c>
      <c r="I2429" s="53">
        <v>2</v>
      </c>
      <c r="J2429" s="53">
        <v>12</v>
      </c>
      <c r="K2429" s="55" t="s">
        <v>425</v>
      </c>
      <c r="L2429" s="53">
        <v>12</v>
      </c>
      <c r="M2429" s="53">
        <v>15377</v>
      </c>
      <c r="N2429" s="37">
        <v>18776</v>
      </c>
      <c r="O2429" s="61">
        <v>1</v>
      </c>
      <c r="P2429" s="55" t="s">
        <v>424</v>
      </c>
      <c r="Q2429" s="53">
        <v>2</v>
      </c>
      <c r="R2429" s="62"/>
      <c r="S2429" s="53">
        <v>3</v>
      </c>
    </row>
    <row r="2430" spans="1:19" x14ac:dyDescent="0.2">
      <c r="A2430">
        <v>0</v>
      </c>
      <c r="D2430">
        <v>228194</v>
      </c>
      <c r="E2430" t="s">
        <v>2924</v>
      </c>
      <c r="F2430" s="42" t="s">
        <v>366</v>
      </c>
      <c r="G2430" s="40"/>
      <c r="K2430" s="57" t="s">
        <v>3368</v>
      </c>
      <c r="N2430" s="37">
        <v>1034</v>
      </c>
    </row>
    <row r="2431" spans="1:19" ht="15.75" x14ac:dyDescent="0.25">
      <c r="A2431">
        <v>0</v>
      </c>
      <c r="B2431" t="s">
        <v>3469</v>
      </c>
      <c r="C2431" t="b">
        <f t="shared" ref="C2431:C2436" si="45">+B2431=E2431</f>
        <v>1</v>
      </c>
      <c r="D2431" s="53">
        <v>156338</v>
      </c>
      <c r="E2431" s="56" t="str">
        <f>+B2431</f>
        <v>Southcentral Kentucky Community and Technical College</v>
      </c>
      <c r="F2431" s="55" t="s">
        <v>396</v>
      </c>
      <c r="G2431" s="53">
        <v>1</v>
      </c>
      <c r="H2431" s="53">
        <v>2</v>
      </c>
      <c r="I2431" s="53">
        <v>2</v>
      </c>
      <c r="J2431" s="53">
        <v>2</v>
      </c>
      <c r="K2431" s="55" t="s">
        <v>425</v>
      </c>
      <c r="L2431" s="53">
        <v>2</v>
      </c>
      <c r="M2431" s="53">
        <v>2857</v>
      </c>
      <c r="N2431" s="37">
        <v>2756</v>
      </c>
      <c r="O2431" s="37"/>
      <c r="P2431" s="55" t="s">
        <v>424</v>
      </c>
      <c r="Q2431" s="53">
        <v>2</v>
      </c>
      <c r="R2431" s="62"/>
      <c r="S2431" s="53">
        <v>3</v>
      </c>
    </row>
    <row r="2432" spans="1:19" ht="15.75" x14ac:dyDescent="0.25">
      <c r="A2432">
        <v>0</v>
      </c>
      <c r="B2432" t="s">
        <v>1630</v>
      </c>
      <c r="C2432" t="b">
        <f t="shared" si="45"/>
        <v>1</v>
      </c>
      <c r="D2432" s="53">
        <v>107637</v>
      </c>
      <c r="E2432" s="55" t="s">
        <v>1630</v>
      </c>
      <c r="F2432" s="55" t="s">
        <v>367</v>
      </c>
      <c r="G2432" s="53">
        <v>1</v>
      </c>
      <c r="H2432" s="53">
        <v>2</v>
      </c>
      <c r="I2432" s="53">
        <v>2</v>
      </c>
      <c r="J2432" s="53">
        <v>2</v>
      </c>
      <c r="K2432" s="55" t="s">
        <v>425</v>
      </c>
      <c r="L2432" s="53">
        <v>2</v>
      </c>
      <c r="M2432" s="53">
        <v>1392</v>
      </c>
      <c r="N2432" s="37">
        <v>1102</v>
      </c>
      <c r="O2432" s="37"/>
      <c r="P2432" s="55" t="s">
        <v>424</v>
      </c>
      <c r="Q2432" s="53">
        <v>2</v>
      </c>
      <c r="R2432" s="62"/>
      <c r="S2432" s="53">
        <v>3</v>
      </c>
    </row>
    <row r="2433" spans="1:19" ht="15.75" x14ac:dyDescent="0.25">
      <c r="A2433">
        <v>0</v>
      </c>
      <c r="B2433" t="s">
        <v>1072</v>
      </c>
      <c r="C2433" t="b">
        <f t="shared" si="45"/>
        <v>1</v>
      </c>
      <c r="D2433" s="53">
        <v>181640</v>
      </c>
      <c r="E2433" s="55" t="s">
        <v>1072</v>
      </c>
      <c r="F2433" s="55" t="s">
        <v>375</v>
      </c>
      <c r="G2433" s="53">
        <v>1</v>
      </c>
      <c r="H2433" s="53">
        <v>2</v>
      </c>
      <c r="I2433" s="53">
        <v>2</v>
      </c>
      <c r="J2433" s="53">
        <v>3</v>
      </c>
      <c r="K2433" s="55" t="s">
        <v>425</v>
      </c>
      <c r="L2433" s="53">
        <v>3</v>
      </c>
      <c r="M2433" s="53">
        <v>7655</v>
      </c>
      <c r="N2433" s="37">
        <v>6501</v>
      </c>
      <c r="O2433" s="37"/>
      <c r="P2433" s="55" t="s">
        <v>424</v>
      </c>
      <c r="Q2433" s="53">
        <v>1</v>
      </c>
      <c r="R2433" s="53">
        <v>641</v>
      </c>
      <c r="S2433" s="53">
        <v>2</v>
      </c>
    </row>
    <row r="2434" spans="1:19" ht="15.75" x14ac:dyDescent="0.25">
      <c r="A2434">
        <v>0</v>
      </c>
      <c r="B2434" t="s">
        <v>1278</v>
      </c>
      <c r="C2434" t="b">
        <f t="shared" si="45"/>
        <v>1</v>
      </c>
      <c r="D2434" s="53">
        <v>157739</v>
      </c>
      <c r="E2434" s="55" t="s">
        <v>1278</v>
      </c>
      <c r="F2434" s="55" t="s">
        <v>396</v>
      </c>
      <c r="G2434" s="53">
        <v>1</v>
      </c>
      <c r="H2434" s="53">
        <v>2</v>
      </c>
      <c r="I2434" s="53">
        <v>2</v>
      </c>
      <c r="J2434" s="53">
        <v>2</v>
      </c>
      <c r="K2434" s="55" t="s">
        <v>425</v>
      </c>
      <c r="L2434" s="53">
        <v>2</v>
      </c>
      <c r="M2434" s="53">
        <v>3067</v>
      </c>
      <c r="N2434" s="37">
        <v>3060</v>
      </c>
      <c r="O2434" s="37"/>
      <c r="P2434" s="55" t="s">
        <v>424</v>
      </c>
      <c r="Q2434" s="53">
        <v>2</v>
      </c>
      <c r="R2434" s="62"/>
      <c r="S2434" s="53">
        <v>3</v>
      </c>
    </row>
    <row r="2435" spans="1:19" ht="15.75" x14ac:dyDescent="0.25">
      <c r="A2435">
        <v>0</v>
      </c>
      <c r="B2435" t="s">
        <v>1089</v>
      </c>
      <c r="C2435" t="b">
        <f t="shared" si="45"/>
        <v>1</v>
      </c>
      <c r="D2435" s="53">
        <v>179557</v>
      </c>
      <c r="E2435" s="55" t="s">
        <v>1089</v>
      </c>
      <c r="F2435" s="55" t="s">
        <v>398</v>
      </c>
      <c r="G2435" s="53">
        <v>1</v>
      </c>
      <c r="H2435" s="53">
        <v>2</v>
      </c>
      <c r="I2435" s="53">
        <v>2</v>
      </c>
      <c r="J2435" s="53">
        <v>18</v>
      </c>
      <c r="K2435" s="55" t="s">
        <v>474</v>
      </c>
      <c r="L2435" s="53">
        <v>18</v>
      </c>
      <c r="M2435" s="53">
        <v>9054</v>
      </c>
      <c r="N2435" s="37">
        <v>9685</v>
      </c>
      <c r="O2435" s="61">
        <v>1</v>
      </c>
      <c r="P2435" s="55" t="s">
        <v>424</v>
      </c>
      <c r="Q2435" s="53">
        <v>1</v>
      </c>
      <c r="R2435" s="53">
        <v>3106</v>
      </c>
      <c r="S2435" s="53">
        <v>2</v>
      </c>
    </row>
    <row r="2436" spans="1:19" ht="15.75" x14ac:dyDescent="0.25">
      <c r="A2436">
        <v>0</v>
      </c>
      <c r="B2436" t="s">
        <v>740</v>
      </c>
      <c r="C2436" t="b">
        <f t="shared" si="45"/>
        <v>1</v>
      </c>
      <c r="D2436" s="53">
        <v>219426</v>
      </c>
      <c r="E2436" s="55" t="s">
        <v>740</v>
      </c>
      <c r="F2436" s="55" t="s">
        <v>403</v>
      </c>
      <c r="G2436" s="53">
        <v>1</v>
      </c>
      <c r="H2436" s="53">
        <v>2</v>
      </c>
      <c r="I2436" s="53">
        <v>2</v>
      </c>
      <c r="J2436" s="53">
        <v>2</v>
      </c>
      <c r="K2436" s="36" t="s">
        <v>425</v>
      </c>
      <c r="L2436" s="53">
        <v>2</v>
      </c>
      <c r="M2436" s="53">
        <v>2112</v>
      </c>
      <c r="N2436" s="37">
        <v>1946</v>
      </c>
      <c r="O2436" s="37"/>
      <c r="P2436" s="55" t="s">
        <v>424</v>
      </c>
      <c r="Q2436" s="53">
        <v>1</v>
      </c>
      <c r="R2436" s="53">
        <v>200</v>
      </c>
      <c r="S2436" s="53">
        <v>3</v>
      </c>
    </row>
    <row r="2437" spans="1:19" ht="15.75" x14ac:dyDescent="0.25">
      <c r="A2437">
        <v>0</v>
      </c>
      <c r="D2437">
        <v>176336</v>
      </c>
      <c r="E2437" t="s">
        <v>2345</v>
      </c>
      <c r="F2437" s="42" t="s">
        <v>362</v>
      </c>
      <c r="G2437" s="40"/>
      <c r="K2437" s="59" t="s">
        <v>3363</v>
      </c>
      <c r="N2437" s="37">
        <v>31</v>
      </c>
    </row>
    <row r="2438" spans="1:19" x14ac:dyDescent="0.2">
      <c r="A2438">
        <v>0</v>
      </c>
      <c r="D2438">
        <v>199759</v>
      </c>
      <c r="E2438" t="s">
        <v>2613</v>
      </c>
      <c r="F2438" s="42" t="s">
        <v>387</v>
      </c>
      <c r="G2438" s="40"/>
      <c r="K2438" s="42" t="s">
        <v>3359</v>
      </c>
      <c r="N2438" s="37">
        <v>1897</v>
      </c>
    </row>
    <row r="2439" spans="1:19" ht="15.75" x14ac:dyDescent="0.25">
      <c r="A2439">
        <v>0</v>
      </c>
      <c r="D2439">
        <v>102261</v>
      </c>
      <c r="E2439" t="s">
        <v>1725</v>
      </c>
      <c r="F2439" s="42" t="s">
        <v>395</v>
      </c>
      <c r="G2439" s="40"/>
      <c r="K2439" s="59" t="s">
        <v>3363</v>
      </c>
      <c r="N2439" s="37">
        <v>142</v>
      </c>
    </row>
    <row r="2440" spans="1:19" ht="15.75" x14ac:dyDescent="0.25">
      <c r="A2440">
        <v>0</v>
      </c>
      <c r="B2440" t="s">
        <v>919</v>
      </c>
      <c r="C2440" t="b">
        <f t="shared" ref="C2440:C2445" si="46">+B2440=E2440</f>
        <v>1</v>
      </c>
      <c r="D2440" s="53">
        <v>154378</v>
      </c>
      <c r="E2440" s="55" t="s">
        <v>919</v>
      </c>
      <c r="F2440" s="55" t="s">
        <v>392</v>
      </c>
      <c r="G2440" s="53">
        <v>1</v>
      </c>
      <c r="H2440" s="53">
        <v>2</v>
      </c>
      <c r="I2440" s="53">
        <v>2</v>
      </c>
      <c r="J2440" s="53">
        <v>2</v>
      </c>
      <c r="K2440" s="55" t="s">
        <v>425</v>
      </c>
      <c r="L2440" s="53">
        <v>2</v>
      </c>
      <c r="M2440" s="53">
        <v>2595</v>
      </c>
      <c r="N2440" s="37">
        <v>2153</v>
      </c>
      <c r="O2440" s="37"/>
      <c r="P2440" s="55" t="s">
        <v>424</v>
      </c>
      <c r="Q2440" s="53">
        <v>1</v>
      </c>
      <c r="R2440" s="53">
        <v>121</v>
      </c>
      <c r="S2440" s="53">
        <v>1</v>
      </c>
    </row>
    <row r="2441" spans="1:19" ht="15.75" x14ac:dyDescent="0.25">
      <c r="A2441">
        <v>0</v>
      </c>
      <c r="B2441" t="s">
        <v>919</v>
      </c>
      <c r="C2441" t="b">
        <f t="shared" si="46"/>
        <v>1</v>
      </c>
      <c r="D2441" s="53">
        <v>199722</v>
      </c>
      <c r="E2441" s="55" t="s">
        <v>919</v>
      </c>
      <c r="F2441" s="55" t="s">
        <v>387</v>
      </c>
      <c r="G2441" s="53">
        <v>1</v>
      </c>
      <c r="H2441" s="53">
        <v>2</v>
      </c>
      <c r="I2441" s="53">
        <v>2</v>
      </c>
      <c r="J2441" s="53">
        <v>2</v>
      </c>
      <c r="K2441" s="55" t="s">
        <v>425</v>
      </c>
      <c r="L2441" s="53">
        <v>2</v>
      </c>
      <c r="M2441" s="53">
        <v>1533</v>
      </c>
      <c r="N2441" s="37">
        <v>980</v>
      </c>
      <c r="O2441" s="37"/>
      <c r="P2441" s="55" t="s">
        <v>424</v>
      </c>
      <c r="Q2441" s="53">
        <v>2</v>
      </c>
      <c r="R2441" s="62"/>
      <c r="S2441" s="53">
        <v>3</v>
      </c>
    </row>
    <row r="2442" spans="1:19" ht="15.75" x14ac:dyDescent="0.25">
      <c r="A2442">
        <v>0</v>
      </c>
      <c r="B2442" t="s">
        <v>1360</v>
      </c>
      <c r="C2442" t="b">
        <f t="shared" si="46"/>
        <v>1</v>
      </c>
      <c r="D2442" s="53">
        <v>148937</v>
      </c>
      <c r="E2442" s="55" t="s">
        <v>1360</v>
      </c>
      <c r="F2442" s="55" t="s">
        <v>363</v>
      </c>
      <c r="G2442" s="53">
        <v>1</v>
      </c>
      <c r="H2442" s="53">
        <v>2</v>
      </c>
      <c r="I2442" s="53">
        <v>2</v>
      </c>
      <c r="J2442" s="53">
        <v>3</v>
      </c>
      <c r="K2442" s="55" t="s">
        <v>425</v>
      </c>
      <c r="L2442" s="53">
        <v>3</v>
      </c>
      <c r="M2442" s="53">
        <v>1399</v>
      </c>
      <c r="N2442" s="37">
        <v>1186</v>
      </c>
      <c r="O2442" s="37"/>
      <c r="P2442" s="55" t="s">
        <v>424</v>
      </c>
      <c r="Q2442" s="53">
        <v>2</v>
      </c>
      <c r="R2442" s="62"/>
      <c r="S2442" s="53">
        <v>3</v>
      </c>
    </row>
    <row r="2443" spans="1:19" ht="15.75" x14ac:dyDescent="0.25">
      <c r="A2443">
        <v>0</v>
      </c>
      <c r="B2443" t="s">
        <v>1248</v>
      </c>
      <c r="C2443" t="b">
        <f t="shared" si="46"/>
        <v>1</v>
      </c>
      <c r="D2443" s="53">
        <v>160612</v>
      </c>
      <c r="E2443" s="55" t="s">
        <v>1248</v>
      </c>
      <c r="F2443" s="55" t="s">
        <v>399</v>
      </c>
      <c r="G2443" s="53">
        <v>1</v>
      </c>
      <c r="H2443" s="53">
        <v>2</v>
      </c>
      <c r="I2443" s="53">
        <v>2</v>
      </c>
      <c r="J2443" s="53">
        <v>18</v>
      </c>
      <c r="K2443" s="55" t="s">
        <v>474</v>
      </c>
      <c r="L2443" s="53">
        <v>18</v>
      </c>
      <c r="M2443" s="53">
        <v>12725</v>
      </c>
      <c r="N2443" s="37">
        <v>12171</v>
      </c>
      <c r="O2443" s="37"/>
      <c r="P2443" s="55" t="s">
        <v>424</v>
      </c>
      <c r="Q2443" s="53">
        <v>1</v>
      </c>
      <c r="R2443" s="53">
        <v>2293</v>
      </c>
      <c r="S2443" s="53">
        <v>2</v>
      </c>
    </row>
    <row r="2444" spans="1:19" ht="15.75" x14ac:dyDescent="0.25">
      <c r="A2444">
        <v>0</v>
      </c>
      <c r="B2444" t="s">
        <v>340</v>
      </c>
      <c r="C2444" t="b">
        <f t="shared" si="46"/>
        <v>1</v>
      </c>
      <c r="D2444" s="53">
        <v>207847</v>
      </c>
      <c r="E2444" s="55" t="s">
        <v>340</v>
      </c>
      <c r="F2444" s="55" t="s">
        <v>377</v>
      </c>
      <c r="G2444" s="53">
        <v>1</v>
      </c>
      <c r="H2444" s="53">
        <v>2</v>
      </c>
      <c r="I2444" s="53">
        <v>2</v>
      </c>
      <c r="J2444" s="53">
        <v>19</v>
      </c>
      <c r="K2444" s="55" t="s">
        <v>432</v>
      </c>
      <c r="L2444" s="53">
        <v>19</v>
      </c>
      <c r="M2444" s="53">
        <v>3443</v>
      </c>
      <c r="N2444" s="37">
        <v>3191</v>
      </c>
      <c r="O2444" s="61">
        <v>1</v>
      </c>
      <c r="P2444" s="55" t="s">
        <v>424</v>
      </c>
      <c r="Q2444" s="53">
        <v>1</v>
      </c>
      <c r="R2444" s="53">
        <v>786</v>
      </c>
      <c r="S2444" s="53">
        <v>1</v>
      </c>
    </row>
    <row r="2445" spans="1:19" ht="15.75" x14ac:dyDescent="0.25">
      <c r="A2445">
        <v>0</v>
      </c>
      <c r="B2445" t="s">
        <v>507</v>
      </c>
      <c r="C2445" t="b">
        <f t="shared" si="46"/>
        <v>1</v>
      </c>
      <c r="D2445" s="53">
        <v>368911</v>
      </c>
      <c r="E2445" s="55" t="s">
        <v>507</v>
      </c>
      <c r="F2445" s="55" t="s">
        <v>359</v>
      </c>
      <c r="G2445" s="53">
        <v>1</v>
      </c>
      <c r="H2445" s="53">
        <v>2</v>
      </c>
      <c r="I2445" s="53">
        <v>2</v>
      </c>
      <c r="J2445" s="53">
        <v>1</v>
      </c>
      <c r="K2445" s="55" t="s">
        <v>425</v>
      </c>
      <c r="L2445" s="53">
        <v>1</v>
      </c>
      <c r="M2445" s="53">
        <v>1322</v>
      </c>
      <c r="N2445" s="37">
        <v>808</v>
      </c>
      <c r="O2445" s="37"/>
      <c r="P2445" s="55" t="s">
        <v>424</v>
      </c>
      <c r="Q2445" s="53">
        <v>2</v>
      </c>
      <c r="R2445" s="62"/>
      <c r="S2445" s="53">
        <v>3</v>
      </c>
    </row>
    <row r="2446" spans="1:19" x14ac:dyDescent="0.2">
      <c r="A2446">
        <v>0</v>
      </c>
      <c r="D2446">
        <v>137564</v>
      </c>
      <c r="E2446" t="s">
        <v>1933</v>
      </c>
      <c r="F2446" s="42" t="s">
        <v>390</v>
      </c>
      <c r="G2446" s="40"/>
      <c r="K2446" s="42" t="s">
        <v>3349</v>
      </c>
      <c r="N2446" s="37">
        <v>2946</v>
      </c>
    </row>
    <row r="2447" spans="1:19" x14ac:dyDescent="0.2">
      <c r="A2447">
        <v>0</v>
      </c>
      <c r="D2447">
        <v>221661</v>
      </c>
      <c r="E2447" t="s">
        <v>2884</v>
      </c>
      <c r="F2447" s="42" t="s">
        <v>388</v>
      </c>
      <c r="G2447" s="40"/>
      <c r="K2447" s="42" t="s">
        <v>3349</v>
      </c>
      <c r="N2447" s="37">
        <v>2821</v>
      </c>
    </row>
    <row r="2448" spans="1:19" ht="15.75" x14ac:dyDescent="0.25">
      <c r="A2448">
        <v>0</v>
      </c>
      <c r="B2448" t="s">
        <v>1625</v>
      </c>
      <c r="C2448" t="b">
        <f>+B2448=E2448</f>
        <v>1</v>
      </c>
      <c r="D2448" s="53">
        <v>107983</v>
      </c>
      <c r="E2448" s="55" t="s">
        <v>1625</v>
      </c>
      <c r="F2448" s="55" t="s">
        <v>367</v>
      </c>
      <c r="G2448" s="53">
        <v>1</v>
      </c>
      <c r="H2448" s="53">
        <v>2</v>
      </c>
      <c r="I2448" s="53">
        <v>2</v>
      </c>
      <c r="J2448" s="53">
        <v>19</v>
      </c>
      <c r="K2448" s="55" t="s">
        <v>432</v>
      </c>
      <c r="L2448" s="53">
        <v>19</v>
      </c>
      <c r="M2448" s="53">
        <v>2850</v>
      </c>
      <c r="N2448" s="37">
        <v>2885</v>
      </c>
      <c r="O2448" s="37"/>
      <c r="P2448" s="55" t="s">
        <v>424</v>
      </c>
      <c r="Q2448" s="53">
        <v>1</v>
      </c>
      <c r="R2448" s="53">
        <v>1495</v>
      </c>
      <c r="S2448" s="53">
        <v>2</v>
      </c>
    </row>
    <row r="2449" spans="1:19" ht="15.75" x14ac:dyDescent="0.25">
      <c r="A2449">
        <v>0</v>
      </c>
      <c r="B2449" t="s">
        <v>1624</v>
      </c>
      <c r="C2449" t="b">
        <f>+B2449=E2449</f>
        <v>1</v>
      </c>
      <c r="D2449" s="53">
        <v>107992</v>
      </c>
      <c r="E2449" s="55" t="s">
        <v>1624</v>
      </c>
      <c r="F2449" s="55" t="s">
        <v>367</v>
      </c>
      <c r="G2449" s="53">
        <v>1</v>
      </c>
      <c r="H2449" s="53">
        <v>2</v>
      </c>
      <c r="I2449" s="53">
        <v>2</v>
      </c>
      <c r="J2449" s="53">
        <v>11</v>
      </c>
      <c r="K2449" s="55" t="s">
        <v>458</v>
      </c>
      <c r="L2449" s="53">
        <v>11</v>
      </c>
      <c r="M2449" s="53">
        <v>1051</v>
      </c>
      <c r="N2449" s="37">
        <v>1015</v>
      </c>
      <c r="O2449" s="37"/>
      <c r="P2449" s="55" t="s">
        <v>424</v>
      </c>
      <c r="Q2449" s="53">
        <v>1</v>
      </c>
      <c r="R2449" s="53">
        <v>64</v>
      </c>
      <c r="S2449" s="53">
        <v>3</v>
      </c>
    </row>
    <row r="2450" spans="1:19" x14ac:dyDescent="0.2">
      <c r="A2450">
        <v>0</v>
      </c>
      <c r="D2450">
        <v>123952</v>
      </c>
      <c r="E2450" t="s">
        <v>1844</v>
      </c>
      <c r="F2450" s="42" t="s">
        <v>368</v>
      </c>
      <c r="G2450" s="40"/>
      <c r="K2450" s="42" t="s">
        <v>3366</v>
      </c>
      <c r="N2450" s="37">
        <v>484</v>
      </c>
    </row>
    <row r="2451" spans="1:19" ht="15.75" x14ac:dyDescent="0.25">
      <c r="A2451">
        <v>0</v>
      </c>
      <c r="D2451">
        <v>117575</v>
      </c>
      <c r="E2451" t="s">
        <v>1797</v>
      </c>
      <c r="F2451" s="42" t="s">
        <v>368</v>
      </c>
      <c r="G2451" s="40"/>
      <c r="K2451" s="43" t="s">
        <v>3363</v>
      </c>
      <c r="N2451" s="37">
        <v>115</v>
      </c>
    </row>
    <row r="2452" spans="1:19" x14ac:dyDescent="0.2">
      <c r="A2452">
        <v>0</v>
      </c>
      <c r="D2452">
        <v>117672</v>
      </c>
      <c r="E2452" t="s">
        <v>1800</v>
      </c>
      <c r="F2452" s="42" t="s">
        <v>368</v>
      </c>
      <c r="G2452" s="40"/>
      <c r="K2452" s="57" t="s">
        <v>3367</v>
      </c>
      <c r="N2452" s="37">
        <v>471</v>
      </c>
    </row>
    <row r="2453" spans="1:19" ht="15.75" x14ac:dyDescent="0.25">
      <c r="A2453">
        <v>0</v>
      </c>
      <c r="B2453" t="s">
        <v>312</v>
      </c>
      <c r="C2453" t="b">
        <f t="shared" ref="C2453:C2458" si="47">+B2453=E2453</f>
        <v>1</v>
      </c>
      <c r="D2453" s="53">
        <v>221670</v>
      </c>
      <c r="E2453" s="55" t="s">
        <v>312</v>
      </c>
      <c r="F2453" s="55" t="s">
        <v>388</v>
      </c>
      <c r="G2453" s="53">
        <v>2</v>
      </c>
      <c r="H2453" s="53">
        <v>2</v>
      </c>
      <c r="I2453" s="53">
        <v>2</v>
      </c>
      <c r="J2453" s="53">
        <v>26</v>
      </c>
      <c r="K2453" s="55" t="s">
        <v>427</v>
      </c>
      <c r="L2453" s="53">
        <v>26</v>
      </c>
      <c r="M2453" s="53">
        <v>486</v>
      </c>
      <c r="N2453" s="37">
        <v>508</v>
      </c>
      <c r="O2453" s="37"/>
      <c r="P2453" s="55" t="s">
        <v>424</v>
      </c>
      <c r="Q2453" s="53">
        <v>2</v>
      </c>
      <c r="R2453" s="62"/>
      <c r="S2453" s="53">
        <v>3</v>
      </c>
    </row>
    <row r="2454" spans="1:19" ht="15.75" x14ac:dyDescent="0.25">
      <c r="A2454">
        <v>0</v>
      </c>
      <c r="B2454" t="s">
        <v>1477</v>
      </c>
      <c r="C2454" t="b">
        <f t="shared" si="47"/>
        <v>1</v>
      </c>
      <c r="D2454" s="53">
        <v>130493</v>
      </c>
      <c r="E2454" s="55" t="s">
        <v>1477</v>
      </c>
      <c r="F2454" s="55" t="s">
        <v>370</v>
      </c>
      <c r="G2454" s="53">
        <v>1</v>
      </c>
      <c r="H2454" s="53">
        <v>2</v>
      </c>
      <c r="I2454" s="53">
        <v>2</v>
      </c>
      <c r="J2454" s="53">
        <v>18</v>
      </c>
      <c r="K2454" s="55" t="s">
        <v>474</v>
      </c>
      <c r="L2454" s="53">
        <v>18</v>
      </c>
      <c r="M2454" s="53">
        <v>9651</v>
      </c>
      <c r="N2454" s="37">
        <v>8997</v>
      </c>
      <c r="O2454" s="37"/>
      <c r="P2454" s="55" t="s">
        <v>424</v>
      </c>
      <c r="Q2454" s="53">
        <v>1</v>
      </c>
      <c r="R2454" s="53">
        <v>2813</v>
      </c>
      <c r="S2454" s="53">
        <v>2</v>
      </c>
    </row>
    <row r="2455" spans="1:19" ht="15.75" x14ac:dyDescent="0.25">
      <c r="A2455">
        <v>0</v>
      </c>
      <c r="B2455" t="s">
        <v>1431</v>
      </c>
      <c r="C2455" t="b">
        <f t="shared" si="47"/>
        <v>1</v>
      </c>
      <c r="D2455" s="53">
        <v>139986</v>
      </c>
      <c r="E2455" s="55" t="s">
        <v>1431</v>
      </c>
      <c r="F2455" s="55" t="s">
        <v>359</v>
      </c>
      <c r="G2455" s="53">
        <v>1</v>
      </c>
      <c r="H2455" s="53">
        <v>2</v>
      </c>
      <c r="I2455" s="53">
        <v>2</v>
      </c>
      <c r="J2455" s="53">
        <v>5</v>
      </c>
      <c r="K2455" s="55" t="s">
        <v>425</v>
      </c>
      <c r="L2455" s="53">
        <v>5</v>
      </c>
      <c r="M2455" s="53">
        <v>4224</v>
      </c>
      <c r="N2455" s="37">
        <v>3161</v>
      </c>
      <c r="O2455" s="37"/>
      <c r="P2455" s="55" t="s">
        <v>424</v>
      </c>
      <c r="Q2455" s="53">
        <v>2</v>
      </c>
      <c r="R2455" s="62"/>
      <c r="S2455" s="53">
        <v>3</v>
      </c>
    </row>
    <row r="2456" spans="1:19" ht="15.75" x14ac:dyDescent="0.25">
      <c r="A2456">
        <v>0</v>
      </c>
      <c r="B2456" t="s">
        <v>3392</v>
      </c>
      <c r="C2456" t="b">
        <f t="shared" si="47"/>
        <v>1</v>
      </c>
      <c r="D2456" s="53">
        <v>149222</v>
      </c>
      <c r="E2456" s="56" t="str">
        <f>+B2456</f>
        <v>Southern Illinois University-Carbondale</v>
      </c>
      <c r="F2456" s="55" t="s">
        <v>363</v>
      </c>
      <c r="G2456" s="53">
        <v>1</v>
      </c>
      <c r="H2456" s="53">
        <v>1</v>
      </c>
      <c r="I2456" s="53">
        <v>1</v>
      </c>
      <c r="J2456" s="53">
        <v>16</v>
      </c>
      <c r="K2456" s="55" t="s">
        <v>530</v>
      </c>
      <c r="L2456" s="53">
        <v>16</v>
      </c>
      <c r="M2456" s="61">
        <v>17379</v>
      </c>
      <c r="N2456" s="37">
        <v>15802</v>
      </c>
      <c r="O2456" s="61">
        <v>1</v>
      </c>
      <c r="P2456" s="55" t="s">
        <v>424</v>
      </c>
      <c r="Q2456" s="53">
        <v>1</v>
      </c>
      <c r="R2456" s="53">
        <v>5450</v>
      </c>
      <c r="S2456" s="53">
        <v>1</v>
      </c>
    </row>
    <row r="2457" spans="1:19" ht="15.75" x14ac:dyDescent="0.25">
      <c r="A2457">
        <v>0</v>
      </c>
      <c r="B2457" t="s">
        <v>3393</v>
      </c>
      <c r="C2457" t="b">
        <f t="shared" si="47"/>
        <v>1</v>
      </c>
      <c r="D2457" s="53">
        <v>149231</v>
      </c>
      <c r="E2457" s="56" t="str">
        <f>+B2457</f>
        <v>Southern Illinois University-Edwardsville</v>
      </c>
      <c r="F2457" s="55" t="s">
        <v>363</v>
      </c>
      <c r="G2457" s="53">
        <v>1</v>
      </c>
      <c r="H2457" s="53">
        <v>2</v>
      </c>
      <c r="I2457" s="53">
        <v>1</v>
      </c>
      <c r="J2457" s="53">
        <v>18</v>
      </c>
      <c r="K2457" s="36" t="s">
        <v>474</v>
      </c>
      <c r="L2457" s="53">
        <v>18</v>
      </c>
      <c r="M2457" s="53">
        <v>11972</v>
      </c>
      <c r="N2457" s="37">
        <v>11947</v>
      </c>
      <c r="O2457" s="61">
        <v>1</v>
      </c>
      <c r="P2457" s="55" t="s">
        <v>424</v>
      </c>
      <c r="Q2457" s="53">
        <v>1</v>
      </c>
      <c r="R2457" s="53">
        <v>3600</v>
      </c>
      <c r="S2457" s="53">
        <v>2</v>
      </c>
    </row>
    <row r="2458" spans="1:19" ht="15.75" x14ac:dyDescent="0.25">
      <c r="A2458">
        <v>0</v>
      </c>
      <c r="B2458" t="s">
        <v>1233</v>
      </c>
      <c r="C2458" t="b">
        <f t="shared" si="47"/>
        <v>1</v>
      </c>
      <c r="D2458" s="53">
        <v>161545</v>
      </c>
      <c r="E2458" s="55" t="s">
        <v>1233</v>
      </c>
      <c r="F2458" s="55" t="s">
        <v>384</v>
      </c>
      <c r="G2458" s="53">
        <v>1</v>
      </c>
      <c r="H2458" s="53">
        <v>2</v>
      </c>
      <c r="I2458" s="53">
        <v>2</v>
      </c>
      <c r="J2458" s="53">
        <v>2</v>
      </c>
      <c r="K2458" s="36" t="s">
        <v>425</v>
      </c>
      <c r="L2458" s="53">
        <v>2</v>
      </c>
      <c r="M2458" s="53">
        <v>4547</v>
      </c>
      <c r="N2458" s="37">
        <v>4426</v>
      </c>
      <c r="O2458" s="37"/>
      <c r="P2458" s="55" t="s">
        <v>424</v>
      </c>
      <c r="Q2458" s="53">
        <v>1</v>
      </c>
      <c r="R2458" s="53">
        <v>407</v>
      </c>
      <c r="S2458" s="53">
        <v>1</v>
      </c>
    </row>
    <row r="2459" spans="1:19" x14ac:dyDescent="0.2">
      <c r="A2459">
        <v>0</v>
      </c>
      <c r="D2459">
        <v>228246</v>
      </c>
      <c r="E2459" t="s">
        <v>2925</v>
      </c>
      <c r="F2459" s="42" t="s">
        <v>366</v>
      </c>
      <c r="G2459" s="40"/>
      <c r="K2459" s="42" t="s">
        <v>3360</v>
      </c>
      <c r="N2459" s="37">
        <v>9456</v>
      </c>
    </row>
    <row r="2460" spans="1:19" x14ac:dyDescent="0.2">
      <c r="A2460">
        <v>0</v>
      </c>
      <c r="D2460">
        <v>206862</v>
      </c>
      <c r="E2460" t="s">
        <v>2694</v>
      </c>
      <c r="F2460" s="42" t="s">
        <v>377</v>
      </c>
      <c r="G2460" s="40"/>
      <c r="K2460" s="57" t="s">
        <v>3356</v>
      </c>
      <c r="N2460" s="37">
        <v>2180</v>
      </c>
    </row>
    <row r="2461" spans="1:19" x14ac:dyDescent="0.2">
      <c r="A2461">
        <v>0</v>
      </c>
      <c r="D2461">
        <v>183026</v>
      </c>
      <c r="E2461" t="s">
        <v>2421</v>
      </c>
      <c r="F2461" s="42" t="s">
        <v>376</v>
      </c>
      <c r="G2461" s="40"/>
      <c r="K2461" s="42" t="s">
        <v>3356</v>
      </c>
      <c r="N2461" s="37">
        <v>19084</v>
      </c>
    </row>
    <row r="2462" spans="1:19" ht="15.75" x14ac:dyDescent="0.25">
      <c r="A2462">
        <v>0</v>
      </c>
      <c r="B2462" t="s">
        <v>324</v>
      </c>
      <c r="C2462" t="b">
        <f t="shared" ref="C2462:C2470" si="48">+B2462=E2462</f>
        <v>1</v>
      </c>
      <c r="D2462" s="53">
        <v>210146</v>
      </c>
      <c r="E2462" s="55" t="s">
        <v>324</v>
      </c>
      <c r="F2462" s="55" t="s">
        <v>378</v>
      </c>
      <c r="G2462" s="53">
        <v>1</v>
      </c>
      <c r="H2462" s="53">
        <v>2</v>
      </c>
      <c r="I2462" s="53">
        <v>2</v>
      </c>
      <c r="J2462" s="53">
        <v>18</v>
      </c>
      <c r="K2462" s="55" t="s">
        <v>474</v>
      </c>
      <c r="L2462" s="53">
        <v>18</v>
      </c>
      <c r="M2462" s="53">
        <v>4754</v>
      </c>
      <c r="N2462" s="37">
        <v>4692</v>
      </c>
      <c r="O2462" s="37"/>
      <c r="P2462" s="55" t="s">
        <v>424</v>
      </c>
      <c r="Q2462" s="53">
        <v>1</v>
      </c>
      <c r="R2462" s="53">
        <v>1100</v>
      </c>
      <c r="S2462" s="53">
        <v>2</v>
      </c>
    </row>
    <row r="2463" spans="1:19" ht="15.75" x14ac:dyDescent="0.25">
      <c r="A2463">
        <v>0</v>
      </c>
      <c r="B2463" t="s">
        <v>242</v>
      </c>
      <c r="C2463" t="b">
        <f t="shared" si="48"/>
        <v>1</v>
      </c>
      <c r="D2463" s="53">
        <v>141097</v>
      </c>
      <c r="E2463" s="55" t="s">
        <v>242</v>
      </c>
      <c r="F2463" s="55" t="s">
        <v>359</v>
      </c>
      <c r="G2463" s="53">
        <v>1</v>
      </c>
      <c r="H2463" s="53">
        <v>2</v>
      </c>
      <c r="I2463" s="53">
        <v>2</v>
      </c>
      <c r="J2463" s="53">
        <v>19</v>
      </c>
      <c r="K2463" s="55" t="s">
        <v>432</v>
      </c>
      <c r="L2463" s="53">
        <v>19</v>
      </c>
      <c r="M2463" s="53">
        <v>4297</v>
      </c>
      <c r="N2463" s="37">
        <v>5220</v>
      </c>
      <c r="O2463" s="53">
        <v>1</v>
      </c>
      <c r="P2463" s="55" t="s">
        <v>424</v>
      </c>
      <c r="Q2463" s="53">
        <v>1</v>
      </c>
      <c r="R2463" s="53">
        <v>1872</v>
      </c>
      <c r="S2463" s="53">
        <v>1</v>
      </c>
    </row>
    <row r="2464" spans="1:19" ht="15.75" x14ac:dyDescent="0.25">
      <c r="A2464">
        <v>0</v>
      </c>
      <c r="B2464" t="s">
        <v>851</v>
      </c>
      <c r="C2464" t="b">
        <f t="shared" si="48"/>
        <v>1</v>
      </c>
      <c r="D2464" s="53">
        <v>205966</v>
      </c>
      <c r="E2464" s="55" t="s">
        <v>851</v>
      </c>
      <c r="F2464" s="55" t="s">
        <v>383</v>
      </c>
      <c r="G2464" s="53">
        <v>1</v>
      </c>
      <c r="H2464" s="53">
        <v>2</v>
      </c>
      <c r="I2464" s="53">
        <v>2</v>
      </c>
      <c r="J2464" s="53">
        <v>2</v>
      </c>
      <c r="K2464" s="55" t="s">
        <v>425</v>
      </c>
      <c r="L2464" s="53">
        <v>2</v>
      </c>
      <c r="M2464" s="53">
        <v>2712</v>
      </c>
      <c r="N2464" s="37">
        <v>1597</v>
      </c>
      <c r="O2464" s="37"/>
      <c r="P2464" s="55" t="s">
        <v>424</v>
      </c>
      <c r="Q2464" s="53">
        <v>2</v>
      </c>
      <c r="R2464" s="62"/>
      <c r="S2464" s="53">
        <v>3</v>
      </c>
    </row>
    <row r="2465" spans="1:19" ht="15.75" x14ac:dyDescent="0.25">
      <c r="A2465">
        <v>0</v>
      </c>
      <c r="B2465" t="s">
        <v>519</v>
      </c>
      <c r="C2465" t="b">
        <f t="shared" si="48"/>
        <v>1</v>
      </c>
      <c r="D2465" s="53">
        <v>251260</v>
      </c>
      <c r="E2465" s="55" t="s">
        <v>519</v>
      </c>
      <c r="F2465" s="55" t="s">
        <v>395</v>
      </c>
      <c r="G2465" s="53">
        <v>1</v>
      </c>
      <c r="H2465" s="53">
        <v>2</v>
      </c>
      <c r="I2465" s="53">
        <v>2</v>
      </c>
      <c r="J2465" s="53">
        <v>2</v>
      </c>
      <c r="K2465" s="55" t="s">
        <v>425</v>
      </c>
      <c r="L2465" s="53">
        <v>2</v>
      </c>
      <c r="M2465" s="53">
        <v>3659</v>
      </c>
      <c r="N2465" s="37">
        <v>3480</v>
      </c>
      <c r="O2465" s="37"/>
      <c r="P2465" s="55" t="s">
        <v>424</v>
      </c>
      <c r="Q2465" s="53">
        <v>1</v>
      </c>
      <c r="R2465" s="53">
        <v>460</v>
      </c>
      <c r="S2465" s="53">
        <v>1</v>
      </c>
    </row>
    <row r="2466" spans="1:19" ht="15.75" x14ac:dyDescent="0.25">
      <c r="A2466">
        <v>0</v>
      </c>
      <c r="B2466" t="s">
        <v>344</v>
      </c>
      <c r="C2466" t="b">
        <f t="shared" si="48"/>
        <v>1</v>
      </c>
      <c r="D2466" s="53">
        <v>160621</v>
      </c>
      <c r="E2466" s="55" t="s">
        <v>344</v>
      </c>
      <c r="F2466" s="55" t="s">
        <v>399</v>
      </c>
      <c r="G2466" s="53">
        <v>1</v>
      </c>
      <c r="H2466" s="53">
        <v>2</v>
      </c>
      <c r="I2466" s="53">
        <v>2</v>
      </c>
      <c r="J2466" s="53">
        <v>18</v>
      </c>
      <c r="K2466" s="55" t="s">
        <v>474</v>
      </c>
      <c r="L2466" s="53">
        <v>18</v>
      </c>
      <c r="M2466" s="53">
        <v>6116</v>
      </c>
      <c r="N2466" s="37">
        <v>6095</v>
      </c>
      <c r="O2466" s="61">
        <v>1</v>
      </c>
      <c r="P2466" s="55" t="s">
        <v>424</v>
      </c>
      <c r="Q2466" s="53">
        <v>1</v>
      </c>
      <c r="R2466" s="53">
        <v>2195</v>
      </c>
      <c r="S2466" s="53">
        <v>1</v>
      </c>
    </row>
    <row r="2467" spans="1:19" ht="15.75" x14ac:dyDescent="0.25">
      <c r="A2467">
        <v>0</v>
      </c>
      <c r="B2467" t="s">
        <v>1247</v>
      </c>
      <c r="C2467" t="b">
        <f t="shared" si="48"/>
        <v>1</v>
      </c>
      <c r="D2467" s="53">
        <v>160630</v>
      </c>
      <c r="E2467" s="55" t="s">
        <v>1247</v>
      </c>
      <c r="F2467" s="55" t="s">
        <v>399</v>
      </c>
      <c r="G2467" s="53">
        <v>1</v>
      </c>
      <c r="H2467" s="53">
        <v>2</v>
      </c>
      <c r="I2467" s="53">
        <v>2</v>
      </c>
      <c r="J2467" s="53">
        <v>19</v>
      </c>
      <c r="K2467" s="55" t="s">
        <v>432</v>
      </c>
      <c r="L2467" s="53">
        <v>19</v>
      </c>
      <c r="M2467" s="53">
        <v>2649</v>
      </c>
      <c r="N2467" s="37">
        <v>1910</v>
      </c>
      <c r="O2467" s="37"/>
      <c r="P2467" s="55" t="s">
        <v>424</v>
      </c>
      <c r="Q2467" s="53">
        <v>1</v>
      </c>
      <c r="R2467" s="53">
        <v>698</v>
      </c>
      <c r="S2467" s="53">
        <v>1</v>
      </c>
    </row>
    <row r="2468" spans="1:19" ht="15.75" x14ac:dyDescent="0.25">
      <c r="A2468">
        <v>0</v>
      </c>
      <c r="B2468" t="s">
        <v>1246</v>
      </c>
      <c r="C2468" t="b">
        <f t="shared" si="48"/>
        <v>1</v>
      </c>
      <c r="D2468" s="53">
        <v>160649</v>
      </c>
      <c r="E2468" s="55" t="s">
        <v>1246</v>
      </c>
      <c r="F2468" s="55" t="s">
        <v>399</v>
      </c>
      <c r="G2468" s="53">
        <v>1</v>
      </c>
      <c r="H2468" s="53">
        <v>2</v>
      </c>
      <c r="I2468" s="53">
        <v>2</v>
      </c>
      <c r="J2468" s="53">
        <v>11</v>
      </c>
      <c r="K2468" s="55" t="s">
        <v>458</v>
      </c>
      <c r="L2468" s="53">
        <v>11</v>
      </c>
      <c r="M2468" s="53">
        <v>2107</v>
      </c>
      <c r="N2468" s="37">
        <v>2422</v>
      </c>
      <c r="O2468" s="37"/>
      <c r="P2468" s="55" t="s">
        <v>424</v>
      </c>
      <c r="Q2468" s="53">
        <v>1</v>
      </c>
      <c r="R2468" s="53">
        <v>240</v>
      </c>
      <c r="S2468" s="53">
        <v>2</v>
      </c>
    </row>
    <row r="2469" spans="1:19" ht="15.75" x14ac:dyDescent="0.25">
      <c r="A2469">
        <v>0</v>
      </c>
      <c r="B2469" t="s">
        <v>456</v>
      </c>
      <c r="C2469" t="b">
        <f t="shared" si="48"/>
        <v>1</v>
      </c>
      <c r="D2469" s="53">
        <v>440916</v>
      </c>
      <c r="E2469" s="55" t="s">
        <v>456</v>
      </c>
      <c r="F2469" s="55" t="s">
        <v>399</v>
      </c>
      <c r="G2469" s="53">
        <v>1</v>
      </c>
      <c r="H2469" s="53">
        <v>-2</v>
      </c>
      <c r="I2469" s="53">
        <v>2</v>
      </c>
      <c r="J2469" s="53">
        <v>31</v>
      </c>
      <c r="K2469" s="55" t="s">
        <v>455</v>
      </c>
      <c r="L2469" s="53">
        <v>31</v>
      </c>
      <c r="M2469" s="53">
        <v>713</v>
      </c>
      <c r="N2469" s="37">
        <v>686</v>
      </c>
      <c r="O2469" s="37"/>
      <c r="P2469" s="55" t="s">
        <v>424</v>
      </c>
      <c r="Q2469" s="53">
        <v>2</v>
      </c>
      <c r="R2469" s="62"/>
      <c r="S2469" s="53">
        <v>3</v>
      </c>
    </row>
    <row r="2470" spans="1:19" ht="15.75" x14ac:dyDescent="0.25">
      <c r="A2470">
        <v>0</v>
      </c>
      <c r="B2470" t="s">
        <v>635</v>
      </c>
      <c r="C2470" t="b">
        <f t="shared" si="48"/>
        <v>1</v>
      </c>
      <c r="D2470" s="53">
        <v>230603</v>
      </c>
      <c r="E2470" s="55" t="s">
        <v>635</v>
      </c>
      <c r="F2470" s="55" t="s">
        <v>397</v>
      </c>
      <c r="G2470" s="53">
        <v>1</v>
      </c>
      <c r="H2470" s="53">
        <v>2</v>
      </c>
      <c r="I2470" s="53">
        <v>2</v>
      </c>
      <c r="J2470" s="53">
        <v>18</v>
      </c>
      <c r="K2470" s="55" t="s">
        <v>474</v>
      </c>
      <c r="L2470" s="53">
        <v>18</v>
      </c>
      <c r="M2470" s="53">
        <v>6577</v>
      </c>
      <c r="N2470" s="37">
        <v>6335</v>
      </c>
      <c r="O2470" s="61">
        <v>1</v>
      </c>
      <c r="P2470" s="55" t="s">
        <v>424</v>
      </c>
      <c r="Q2470" s="53">
        <v>1</v>
      </c>
      <c r="R2470" s="53">
        <v>894</v>
      </c>
      <c r="S2470" s="53">
        <v>1</v>
      </c>
    </row>
    <row r="2471" spans="1:19" x14ac:dyDescent="0.2">
      <c r="A2471">
        <v>0</v>
      </c>
      <c r="D2471">
        <v>231086</v>
      </c>
      <c r="E2471" t="s">
        <v>2952</v>
      </c>
      <c r="F2471" s="42" t="s">
        <v>386</v>
      </c>
      <c r="G2471" s="40"/>
      <c r="K2471" s="42" t="s">
        <v>3349</v>
      </c>
      <c r="N2471" s="37">
        <v>464</v>
      </c>
    </row>
    <row r="2472" spans="1:19" x14ac:dyDescent="0.2">
      <c r="A2472">
        <v>0</v>
      </c>
      <c r="D2472">
        <v>233611</v>
      </c>
      <c r="E2472" t="s">
        <v>2977</v>
      </c>
      <c r="F2472" s="42" t="s">
        <v>364</v>
      </c>
      <c r="G2472" s="40"/>
      <c r="K2472" s="42" t="s">
        <v>3348</v>
      </c>
      <c r="N2472" s="37">
        <v>646</v>
      </c>
    </row>
    <row r="2473" spans="1:19" x14ac:dyDescent="0.2">
      <c r="A2473">
        <v>0</v>
      </c>
      <c r="D2473">
        <v>217776</v>
      </c>
      <c r="E2473" t="s">
        <v>2831</v>
      </c>
      <c r="F2473" s="42" t="s">
        <v>382</v>
      </c>
      <c r="G2473" s="40"/>
      <c r="K2473" s="42" t="s">
        <v>3356</v>
      </c>
      <c r="N2473" s="37">
        <v>1683</v>
      </c>
    </row>
    <row r="2474" spans="1:19" ht="15.75" x14ac:dyDescent="0.25">
      <c r="A2474">
        <v>0</v>
      </c>
      <c r="B2474" t="s">
        <v>559</v>
      </c>
      <c r="C2474" t="b">
        <f>+B2474=E2474</f>
        <v>1</v>
      </c>
      <c r="D2474" s="53">
        <v>237817</v>
      </c>
      <c r="E2474" s="55" t="s">
        <v>559</v>
      </c>
      <c r="F2474" s="55" t="s">
        <v>407</v>
      </c>
      <c r="G2474" s="53">
        <v>1</v>
      </c>
      <c r="H2474" s="53">
        <v>2</v>
      </c>
      <c r="I2474" s="53">
        <v>2</v>
      </c>
      <c r="J2474" s="53">
        <v>2</v>
      </c>
      <c r="K2474" s="55" t="s">
        <v>425</v>
      </c>
      <c r="L2474" s="53">
        <v>2</v>
      </c>
      <c r="M2474" s="53">
        <v>1848</v>
      </c>
      <c r="N2474" s="37">
        <v>1520</v>
      </c>
      <c r="O2474" s="37"/>
      <c r="P2474" s="55" t="s">
        <v>424</v>
      </c>
      <c r="Q2474" s="53">
        <v>2</v>
      </c>
      <c r="R2474" s="62"/>
      <c r="S2474" s="53">
        <v>3</v>
      </c>
    </row>
    <row r="2475" spans="1:19" ht="15.75" x14ac:dyDescent="0.25">
      <c r="A2475">
        <v>0</v>
      </c>
      <c r="B2475" t="s">
        <v>605</v>
      </c>
      <c r="C2475" t="b">
        <f>+B2475=E2475</f>
        <v>1</v>
      </c>
      <c r="D2475" s="53">
        <v>233639</v>
      </c>
      <c r="E2475" s="55" t="s">
        <v>605</v>
      </c>
      <c r="F2475" s="55" t="s">
        <v>364</v>
      </c>
      <c r="G2475" s="53">
        <v>1</v>
      </c>
      <c r="H2475" s="53">
        <v>2</v>
      </c>
      <c r="I2475" s="53">
        <v>2</v>
      </c>
      <c r="J2475" s="53">
        <v>3</v>
      </c>
      <c r="K2475" s="55" t="s">
        <v>425</v>
      </c>
      <c r="L2475" s="53">
        <v>3</v>
      </c>
      <c r="M2475" s="53">
        <v>3400</v>
      </c>
      <c r="N2475" s="37">
        <v>3172</v>
      </c>
      <c r="O2475" s="37"/>
      <c r="P2475" s="55" t="s">
        <v>424</v>
      </c>
      <c r="Q2475" s="53">
        <v>2</v>
      </c>
      <c r="R2475" s="62"/>
      <c r="S2475" s="53">
        <v>3</v>
      </c>
    </row>
    <row r="2476" spans="1:19" x14ac:dyDescent="0.2">
      <c r="A2476">
        <v>0</v>
      </c>
      <c r="D2476">
        <v>179326</v>
      </c>
      <c r="E2476" t="s">
        <v>2387</v>
      </c>
      <c r="F2476" s="42" t="s">
        <v>398</v>
      </c>
      <c r="G2476" s="40"/>
      <c r="K2476" s="57" t="s">
        <v>3356</v>
      </c>
      <c r="N2476" s="37">
        <v>2888</v>
      </c>
    </row>
    <row r="2477" spans="1:19" ht="15.75" x14ac:dyDescent="0.25">
      <c r="A2477">
        <v>0</v>
      </c>
      <c r="B2477" t="s">
        <v>3451</v>
      </c>
      <c r="C2477" t="b">
        <f t="shared" ref="C2477:C2485" si="49">+B2477=E2477</f>
        <v>1</v>
      </c>
      <c r="D2477" s="53">
        <v>420246</v>
      </c>
      <c r="E2477" s="56" t="str">
        <f>+B2477</f>
        <v>Southwest College of Naturopathic Medicine &amp; Health Sciences</v>
      </c>
      <c r="F2477" s="55" t="s">
        <v>389</v>
      </c>
      <c r="G2477" s="53">
        <v>2</v>
      </c>
      <c r="H2477" s="53">
        <v>2</v>
      </c>
      <c r="I2477" s="53">
        <v>2</v>
      </c>
      <c r="J2477" s="53">
        <v>26</v>
      </c>
      <c r="K2477" s="55" t="s">
        <v>427</v>
      </c>
      <c r="L2477" s="53">
        <v>26</v>
      </c>
      <c r="M2477" s="53">
        <v>349</v>
      </c>
      <c r="N2477" s="37">
        <v>413</v>
      </c>
      <c r="O2477" s="37"/>
      <c r="P2477" s="55" t="s">
        <v>424</v>
      </c>
      <c r="Q2477" s="53">
        <v>2</v>
      </c>
      <c r="R2477" s="62"/>
      <c r="S2477" s="53">
        <v>3</v>
      </c>
    </row>
    <row r="2478" spans="1:19" ht="15.75" x14ac:dyDescent="0.25">
      <c r="A2478">
        <v>0</v>
      </c>
      <c r="B2478" t="s">
        <v>503</v>
      </c>
      <c r="C2478" t="b">
        <f t="shared" si="49"/>
        <v>1</v>
      </c>
      <c r="D2478" s="53">
        <v>382911</v>
      </c>
      <c r="E2478" s="55" t="s">
        <v>503</v>
      </c>
      <c r="F2478" s="55" t="s">
        <v>366</v>
      </c>
      <c r="G2478" s="53">
        <v>1</v>
      </c>
      <c r="H2478" s="53">
        <v>-2</v>
      </c>
      <c r="I2478" s="53">
        <v>2</v>
      </c>
      <c r="J2478" s="53">
        <v>1</v>
      </c>
      <c r="K2478" s="55" t="s">
        <v>425</v>
      </c>
      <c r="L2478" s="53">
        <v>1</v>
      </c>
      <c r="M2478" s="53">
        <v>79</v>
      </c>
      <c r="N2478" s="37">
        <v>131</v>
      </c>
      <c r="O2478" s="37"/>
      <c r="P2478" s="55" t="s">
        <v>424</v>
      </c>
      <c r="Q2478" s="53">
        <v>1</v>
      </c>
      <c r="R2478" s="53">
        <v>104</v>
      </c>
      <c r="S2478" s="53">
        <v>1</v>
      </c>
    </row>
    <row r="2479" spans="1:19" ht="15.75" x14ac:dyDescent="0.25">
      <c r="A2479">
        <v>0</v>
      </c>
      <c r="B2479" t="s">
        <v>1417</v>
      </c>
      <c r="C2479" t="b">
        <f t="shared" si="49"/>
        <v>1</v>
      </c>
      <c r="D2479" s="53">
        <v>141158</v>
      </c>
      <c r="E2479" s="55" t="s">
        <v>1417</v>
      </c>
      <c r="F2479" s="55" t="s">
        <v>359</v>
      </c>
      <c r="G2479" s="53">
        <v>1</v>
      </c>
      <c r="H2479" s="53">
        <v>2</v>
      </c>
      <c r="I2479" s="53">
        <v>2</v>
      </c>
      <c r="J2479" s="53">
        <v>1</v>
      </c>
      <c r="K2479" s="55" t="s">
        <v>425</v>
      </c>
      <c r="L2479" s="53">
        <v>1</v>
      </c>
      <c r="M2479" s="53">
        <v>991</v>
      </c>
      <c r="N2479" s="37">
        <v>813</v>
      </c>
      <c r="O2479" s="37"/>
      <c r="P2479" s="55" t="s">
        <v>424</v>
      </c>
      <c r="Q2479" s="53">
        <v>2</v>
      </c>
      <c r="R2479" s="62"/>
      <c r="S2479" s="53">
        <v>3</v>
      </c>
    </row>
    <row r="2480" spans="1:19" ht="15.75" x14ac:dyDescent="0.25">
      <c r="A2480">
        <v>0</v>
      </c>
      <c r="B2480" t="s">
        <v>1134</v>
      </c>
      <c r="C2480" t="b">
        <f t="shared" si="49"/>
        <v>1</v>
      </c>
      <c r="D2480" s="53">
        <v>175078</v>
      </c>
      <c r="E2480" s="55" t="s">
        <v>1134</v>
      </c>
      <c r="F2480" s="55" t="s">
        <v>393</v>
      </c>
      <c r="G2480" s="53">
        <v>1</v>
      </c>
      <c r="H2480" s="53">
        <v>2</v>
      </c>
      <c r="I2480" s="53">
        <v>2</v>
      </c>
      <c r="J2480" s="53">
        <v>19</v>
      </c>
      <c r="K2480" s="55" t="s">
        <v>432</v>
      </c>
      <c r="L2480" s="53">
        <v>19</v>
      </c>
      <c r="M2480" s="53">
        <v>3969</v>
      </c>
      <c r="N2480" s="37">
        <v>4218</v>
      </c>
      <c r="O2480" s="37"/>
      <c r="P2480" s="55" t="s">
        <v>424</v>
      </c>
      <c r="Q2480" s="53">
        <v>1</v>
      </c>
      <c r="R2480" s="53">
        <v>1068</v>
      </c>
      <c r="S2480" s="53">
        <v>1</v>
      </c>
    </row>
    <row r="2481" spans="1:19" ht="15.75" x14ac:dyDescent="0.25">
      <c r="A2481">
        <v>0</v>
      </c>
      <c r="B2481" t="s">
        <v>1111</v>
      </c>
      <c r="C2481" t="b">
        <f t="shared" si="49"/>
        <v>1</v>
      </c>
      <c r="D2481" s="53">
        <v>176354</v>
      </c>
      <c r="E2481" s="55" t="s">
        <v>1111</v>
      </c>
      <c r="F2481" s="55" t="s">
        <v>362</v>
      </c>
      <c r="G2481" s="53">
        <v>1</v>
      </c>
      <c r="H2481" s="53">
        <v>2</v>
      </c>
      <c r="I2481" s="53">
        <v>2</v>
      </c>
      <c r="J2481" s="53">
        <v>1</v>
      </c>
      <c r="K2481" s="55" t="s">
        <v>425</v>
      </c>
      <c r="L2481" s="53">
        <v>1</v>
      </c>
      <c r="M2481" s="53">
        <v>1871</v>
      </c>
      <c r="N2481" s="37">
        <v>1852</v>
      </c>
      <c r="O2481" s="62"/>
      <c r="P2481" s="55" t="s">
        <v>424</v>
      </c>
      <c r="Q2481" s="53">
        <v>1</v>
      </c>
      <c r="R2481" s="53">
        <v>416</v>
      </c>
      <c r="S2481" s="53">
        <v>1</v>
      </c>
    </row>
    <row r="2482" spans="1:19" ht="15.75" x14ac:dyDescent="0.25">
      <c r="A2482">
        <v>0</v>
      </c>
      <c r="B2482" t="s">
        <v>726</v>
      </c>
      <c r="C2482" t="b">
        <f t="shared" si="49"/>
        <v>1</v>
      </c>
      <c r="D2482" s="53">
        <v>221485</v>
      </c>
      <c r="E2482" s="55" t="s">
        <v>726</v>
      </c>
      <c r="F2482" s="55" t="s">
        <v>388</v>
      </c>
      <c r="G2482" s="53">
        <v>1</v>
      </c>
      <c r="H2482" s="53">
        <v>2</v>
      </c>
      <c r="I2482" s="53">
        <v>2</v>
      </c>
      <c r="J2482" s="53">
        <v>7</v>
      </c>
      <c r="K2482" s="55" t="s">
        <v>425</v>
      </c>
      <c r="L2482" s="53">
        <v>7</v>
      </c>
      <c r="M2482" s="53">
        <v>8347</v>
      </c>
      <c r="N2482" s="37">
        <v>6775</v>
      </c>
      <c r="O2482" s="37"/>
      <c r="P2482" s="55" t="s">
        <v>424</v>
      </c>
      <c r="Q2482" s="53">
        <v>2</v>
      </c>
      <c r="R2482" s="62"/>
      <c r="S2482" s="53">
        <v>3</v>
      </c>
    </row>
    <row r="2483" spans="1:19" ht="15.75" x14ac:dyDescent="0.25">
      <c r="A2483">
        <v>0</v>
      </c>
      <c r="B2483" t="s">
        <v>663</v>
      </c>
      <c r="C2483" t="b">
        <f t="shared" si="49"/>
        <v>1</v>
      </c>
      <c r="D2483" s="53">
        <v>228316</v>
      </c>
      <c r="E2483" s="55" t="s">
        <v>663</v>
      </c>
      <c r="F2483" s="55" t="s">
        <v>366</v>
      </c>
      <c r="G2483" s="53">
        <v>1</v>
      </c>
      <c r="H2483" s="53">
        <v>2</v>
      </c>
      <c r="I2483" s="53">
        <v>2</v>
      </c>
      <c r="J2483" s="53">
        <v>2</v>
      </c>
      <c r="K2483" s="55" t="s">
        <v>425</v>
      </c>
      <c r="L2483" s="53">
        <v>2</v>
      </c>
      <c r="M2483" s="53">
        <v>3760</v>
      </c>
      <c r="N2483" s="37">
        <v>3171</v>
      </c>
      <c r="O2483" s="53">
        <v>1</v>
      </c>
      <c r="P2483" s="55" t="s">
        <v>424</v>
      </c>
      <c r="Q2483" s="53">
        <v>1</v>
      </c>
      <c r="R2483" s="53">
        <v>256</v>
      </c>
      <c r="S2483" s="53">
        <v>1</v>
      </c>
    </row>
    <row r="2484" spans="1:19" ht="15.75" x14ac:dyDescent="0.25">
      <c r="A2484">
        <v>0</v>
      </c>
      <c r="B2484" t="s">
        <v>604</v>
      </c>
      <c r="C2484" t="b">
        <f t="shared" si="49"/>
        <v>1</v>
      </c>
      <c r="D2484" s="53">
        <v>233648</v>
      </c>
      <c r="E2484" s="55" t="s">
        <v>604</v>
      </c>
      <c r="F2484" s="55" t="s">
        <v>364</v>
      </c>
      <c r="G2484" s="53">
        <v>1</v>
      </c>
      <c r="H2484" s="53">
        <v>2</v>
      </c>
      <c r="I2484" s="53">
        <v>2</v>
      </c>
      <c r="J2484" s="53">
        <v>2</v>
      </c>
      <c r="K2484" s="55" t="s">
        <v>425</v>
      </c>
      <c r="L2484" s="53">
        <v>2</v>
      </c>
      <c r="M2484" s="53">
        <v>2235</v>
      </c>
      <c r="N2484" s="37">
        <v>1650</v>
      </c>
      <c r="O2484" s="37"/>
      <c r="P2484" s="55" t="s">
        <v>424</v>
      </c>
      <c r="Q2484" s="53">
        <v>2</v>
      </c>
      <c r="R2484" s="62"/>
      <c r="S2484" s="53">
        <v>3</v>
      </c>
    </row>
    <row r="2485" spans="1:19" ht="15.75" x14ac:dyDescent="0.25">
      <c r="A2485">
        <v>0</v>
      </c>
      <c r="B2485" t="s">
        <v>544</v>
      </c>
      <c r="C2485" t="b">
        <f t="shared" si="49"/>
        <v>1</v>
      </c>
      <c r="D2485" s="53">
        <v>239910</v>
      </c>
      <c r="E2485" s="55" t="s">
        <v>544</v>
      </c>
      <c r="F2485" s="55" t="s">
        <v>380</v>
      </c>
      <c r="G2485" s="53">
        <v>1</v>
      </c>
      <c r="H2485" s="53">
        <v>2</v>
      </c>
      <c r="I2485" s="53">
        <v>2</v>
      </c>
      <c r="J2485" s="53">
        <v>2</v>
      </c>
      <c r="K2485" s="55" t="s">
        <v>425</v>
      </c>
      <c r="L2485" s="53">
        <v>2</v>
      </c>
      <c r="M2485" s="53">
        <v>1749</v>
      </c>
      <c r="N2485" s="37">
        <v>1880</v>
      </c>
      <c r="O2485" s="37"/>
      <c r="P2485" s="55" t="s">
        <v>424</v>
      </c>
      <c r="Q2485" s="53">
        <v>2</v>
      </c>
      <c r="R2485" s="62"/>
      <c r="S2485" s="53">
        <v>3</v>
      </c>
    </row>
    <row r="2486" spans="1:19" x14ac:dyDescent="0.2">
      <c r="A2486">
        <v>0</v>
      </c>
      <c r="D2486">
        <v>228468</v>
      </c>
      <c r="E2486" t="s">
        <v>2928</v>
      </c>
      <c r="F2486" s="42" t="s">
        <v>366</v>
      </c>
      <c r="G2486" s="40"/>
      <c r="K2486" s="57" t="s">
        <v>3349</v>
      </c>
      <c r="N2486" s="37">
        <v>713</v>
      </c>
    </row>
    <row r="2487" spans="1:19" x14ac:dyDescent="0.2">
      <c r="A2487">
        <v>0</v>
      </c>
      <c r="D2487">
        <v>228325</v>
      </c>
      <c r="E2487" t="s">
        <v>2926</v>
      </c>
      <c r="F2487" s="42" t="s">
        <v>366</v>
      </c>
      <c r="G2487" s="40"/>
      <c r="K2487" s="42" t="s">
        <v>3351</v>
      </c>
      <c r="N2487" s="37">
        <v>1691</v>
      </c>
    </row>
    <row r="2488" spans="1:19" x14ac:dyDescent="0.2">
      <c r="A2488">
        <v>0</v>
      </c>
      <c r="D2488">
        <v>228486</v>
      </c>
      <c r="E2488" t="s">
        <v>2929</v>
      </c>
      <c r="F2488" s="42" t="s">
        <v>366</v>
      </c>
      <c r="G2488" s="40"/>
      <c r="K2488" s="57" t="s">
        <v>3354</v>
      </c>
      <c r="N2488" s="37">
        <v>163</v>
      </c>
    </row>
    <row r="2489" spans="1:19" x14ac:dyDescent="0.2">
      <c r="A2489">
        <v>0</v>
      </c>
      <c r="D2489">
        <v>207856</v>
      </c>
      <c r="E2489" t="s">
        <v>2701</v>
      </c>
      <c r="F2489" s="42" t="s">
        <v>377</v>
      </c>
      <c r="G2489" s="40"/>
      <c r="K2489" s="42" t="s">
        <v>3349</v>
      </c>
      <c r="N2489" s="37">
        <v>697</v>
      </c>
    </row>
    <row r="2490" spans="1:19" ht="15.75" x14ac:dyDescent="0.25">
      <c r="A2490">
        <v>0</v>
      </c>
      <c r="B2490" t="s">
        <v>1515</v>
      </c>
      <c r="C2490" t="b">
        <f>+B2490=E2490</f>
        <v>1</v>
      </c>
      <c r="D2490" s="53">
        <v>123800</v>
      </c>
      <c r="E2490" s="55" t="s">
        <v>1515</v>
      </c>
      <c r="F2490" s="55" t="s">
        <v>368</v>
      </c>
      <c r="G2490" s="53">
        <v>1</v>
      </c>
      <c r="H2490" s="53">
        <v>2</v>
      </c>
      <c r="I2490" s="53">
        <v>2</v>
      </c>
      <c r="J2490" s="53">
        <v>4</v>
      </c>
      <c r="K2490" s="55" t="s">
        <v>425</v>
      </c>
      <c r="L2490" s="53">
        <v>4</v>
      </c>
      <c r="M2490" s="53">
        <v>11472</v>
      </c>
      <c r="N2490" s="37">
        <v>11674</v>
      </c>
      <c r="O2490" s="53">
        <v>1</v>
      </c>
      <c r="P2490" s="55" t="s">
        <v>424</v>
      </c>
      <c r="Q2490" s="53">
        <v>2</v>
      </c>
      <c r="R2490" s="62"/>
      <c r="S2490" s="53">
        <v>3</v>
      </c>
    </row>
    <row r="2491" spans="1:19" x14ac:dyDescent="0.2">
      <c r="A2491">
        <v>0</v>
      </c>
      <c r="D2491">
        <v>155900</v>
      </c>
      <c r="E2491" t="s">
        <v>1515</v>
      </c>
      <c r="F2491" s="42" t="s">
        <v>372</v>
      </c>
      <c r="G2491" s="40"/>
      <c r="K2491" s="42" t="s">
        <v>3350</v>
      </c>
      <c r="N2491" s="37">
        <v>998</v>
      </c>
    </row>
    <row r="2492" spans="1:19" x14ac:dyDescent="0.2">
      <c r="A2492">
        <v>0</v>
      </c>
      <c r="D2492">
        <v>188207</v>
      </c>
      <c r="E2492" t="s">
        <v>1515</v>
      </c>
      <c r="F2492" s="42" t="s">
        <v>401</v>
      </c>
      <c r="G2492" s="40"/>
      <c r="K2492" s="42" t="s">
        <v>3355</v>
      </c>
      <c r="N2492" s="37">
        <v>113</v>
      </c>
    </row>
    <row r="2493" spans="1:19" ht="15.75" x14ac:dyDescent="0.25">
      <c r="A2493">
        <v>0</v>
      </c>
      <c r="B2493" t="s">
        <v>918</v>
      </c>
      <c r="C2493" t="b">
        <f>+B2493=E2493</f>
        <v>1</v>
      </c>
      <c r="D2493" s="53">
        <v>154396</v>
      </c>
      <c r="E2493" s="55" t="s">
        <v>918</v>
      </c>
      <c r="F2493" s="55" t="s">
        <v>392</v>
      </c>
      <c r="G2493" s="53">
        <v>1</v>
      </c>
      <c r="H2493" s="53">
        <v>2</v>
      </c>
      <c r="I2493" s="53">
        <v>2</v>
      </c>
      <c r="J2493" s="53">
        <v>1</v>
      </c>
      <c r="K2493" s="55" t="s">
        <v>425</v>
      </c>
      <c r="L2493" s="53">
        <v>1</v>
      </c>
      <c r="M2493" s="53">
        <v>1186</v>
      </c>
      <c r="N2493" s="37">
        <v>1019</v>
      </c>
      <c r="O2493" s="37"/>
      <c r="P2493" s="55" t="s">
        <v>424</v>
      </c>
      <c r="Q2493" s="53">
        <v>1</v>
      </c>
      <c r="R2493" s="53">
        <v>190</v>
      </c>
      <c r="S2493" s="53">
        <v>2</v>
      </c>
    </row>
    <row r="2494" spans="1:19" ht="15.75" x14ac:dyDescent="0.25">
      <c r="A2494">
        <v>0</v>
      </c>
      <c r="B2494" t="s">
        <v>918</v>
      </c>
      <c r="C2494" t="b">
        <f>+B2494=E2494</f>
        <v>1</v>
      </c>
      <c r="D2494" s="53">
        <v>199731</v>
      </c>
      <c r="E2494" s="55" t="s">
        <v>918</v>
      </c>
      <c r="F2494" s="55" t="s">
        <v>387</v>
      </c>
      <c r="G2494" s="53">
        <v>1</v>
      </c>
      <c r="H2494" s="53">
        <v>2</v>
      </c>
      <c r="I2494" s="53">
        <v>2</v>
      </c>
      <c r="J2494" s="53">
        <v>2</v>
      </c>
      <c r="K2494" s="55" t="s">
        <v>425</v>
      </c>
      <c r="L2494" s="53">
        <v>2</v>
      </c>
      <c r="M2494" s="53">
        <v>1339</v>
      </c>
      <c r="N2494" s="37">
        <v>1375</v>
      </c>
      <c r="O2494" s="37"/>
      <c r="P2494" s="55" t="s">
        <v>424</v>
      </c>
      <c r="Q2494" s="53">
        <v>2</v>
      </c>
      <c r="R2494" s="62"/>
      <c r="S2494" s="53">
        <v>3</v>
      </c>
    </row>
    <row r="2495" spans="1:19" ht="15.75" x14ac:dyDescent="0.25">
      <c r="A2495">
        <v>0</v>
      </c>
      <c r="B2495" t="s">
        <v>1401</v>
      </c>
      <c r="C2495" t="b">
        <f>+B2495=E2495</f>
        <v>1</v>
      </c>
      <c r="D2495" s="53">
        <v>143215</v>
      </c>
      <c r="E2495" s="55" t="s">
        <v>1401</v>
      </c>
      <c r="F2495" s="55" t="s">
        <v>363</v>
      </c>
      <c r="G2495" s="53">
        <v>1</v>
      </c>
      <c r="H2495" s="53">
        <v>2</v>
      </c>
      <c r="I2495" s="53">
        <v>2</v>
      </c>
      <c r="J2495" s="53">
        <v>5</v>
      </c>
      <c r="K2495" s="36" t="s">
        <v>425</v>
      </c>
      <c r="L2495" s="53">
        <v>5</v>
      </c>
      <c r="M2495" s="53">
        <v>8208</v>
      </c>
      <c r="N2495" s="37">
        <v>7046</v>
      </c>
      <c r="O2495" s="37"/>
      <c r="P2495" s="55" t="s">
        <v>424</v>
      </c>
      <c r="Q2495" s="53">
        <v>2</v>
      </c>
      <c r="R2495" s="62"/>
      <c r="S2495" s="53">
        <v>3</v>
      </c>
    </row>
    <row r="2496" spans="1:19" x14ac:dyDescent="0.2">
      <c r="A2496">
        <v>0</v>
      </c>
      <c r="D2496">
        <v>123970</v>
      </c>
      <c r="E2496" t="s">
        <v>1846</v>
      </c>
      <c r="F2496" s="42" t="s">
        <v>368</v>
      </c>
      <c r="G2496" s="40"/>
      <c r="K2496" s="42" t="s">
        <v>3368</v>
      </c>
      <c r="N2496" s="37">
        <v>883</v>
      </c>
    </row>
    <row r="2497" spans="1:19" ht="15.75" x14ac:dyDescent="0.25">
      <c r="A2497">
        <v>0</v>
      </c>
      <c r="B2497" t="s">
        <v>1166</v>
      </c>
      <c r="C2497" t="b">
        <f>+B2497=E2497</f>
        <v>1</v>
      </c>
      <c r="D2497" s="53">
        <v>172307</v>
      </c>
      <c r="E2497" s="55" t="s">
        <v>1166</v>
      </c>
      <c r="F2497" s="55" t="s">
        <v>361</v>
      </c>
      <c r="G2497" s="53">
        <v>1</v>
      </c>
      <c r="H2497" s="53">
        <v>2</v>
      </c>
      <c r="I2497" s="53">
        <v>2</v>
      </c>
      <c r="J2497" s="53">
        <v>2</v>
      </c>
      <c r="K2497" s="55" t="s">
        <v>425</v>
      </c>
      <c r="L2497" s="53">
        <v>2</v>
      </c>
      <c r="M2497" s="53">
        <v>2238</v>
      </c>
      <c r="N2497" s="37">
        <v>1877</v>
      </c>
      <c r="O2497" s="37"/>
      <c r="P2497" s="55" t="s">
        <v>424</v>
      </c>
      <c r="Q2497" s="53">
        <v>1</v>
      </c>
      <c r="R2497" s="53">
        <v>260</v>
      </c>
      <c r="S2497" s="53">
        <v>3</v>
      </c>
    </row>
    <row r="2498" spans="1:19" ht="15.75" x14ac:dyDescent="0.25">
      <c r="A2498">
        <v>0</v>
      </c>
      <c r="B2498" t="s">
        <v>831</v>
      </c>
      <c r="C2498" t="b">
        <f>+B2498=E2498</f>
        <v>1</v>
      </c>
      <c r="D2498" s="53">
        <v>207865</v>
      </c>
      <c r="E2498" s="55" t="s">
        <v>831</v>
      </c>
      <c r="F2498" s="55" t="s">
        <v>377</v>
      </c>
      <c r="G2498" s="53">
        <v>1</v>
      </c>
      <c r="H2498" s="53">
        <v>2</v>
      </c>
      <c r="I2498" s="53">
        <v>2</v>
      </c>
      <c r="J2498" s="53">
        <v>19</v>
      </c>
      <c r="K2498" s="55" t="s">
        <v>432</v>
      </c>
      <c r="L2498" s="53">
        <v>19</v>
      </c>
      <c r="M2498" s="53">
        <v>4567</v>
      </c>
      <c r="N2498" s="37">
        <v>4292</v>
      </c>
      <c r="O2498" s="53">
        <v>1</v>
      </c>
      <c r="P2498" s="55" t="s">
        <v>424</v>
      </c>
      <c r="Q2498" s="53">
        <v>1</v>
      </c>
      <c r="R2498" s="53">
        <v>1279</v>
      </c>
      <c r="S2498" s="53">
        <v>1</v>
      </c>
    </row>
    <row r="2499" spans="1:19" ht="15.75" x14ac:dyDescent="0.25">
      <c r="A2499">
        <v>0</v>
      </c>
      <c r="B2499" t="s">
        <v>816</v>
      </c>
      <c r="C2499" t="b">
        <f>+B2499=E2499</f>
        <v>1</v>
      </c>
      <c r="D2499" s="53">
        <v>210155</v>
      </c>
      <c r="E2499" s="55" t="s">
        <v>816</v>
      </c>
      <c r="F2499" s="55" t="s">
        <v>378</v>
      </c>
      <c r="G2499" s="53">
        <v>1</v>
      </c>
      <c r="H2499" s="53">
        <v>2</v>
      </c>
      <c r="I2499" s="53">
        <v>2</v>
      </c>
      <c r="J2499" s="53">
        <v>2</v>
      </c>
      <c r="K2499" s="55" t="s">
        <v>425</v>
      </c>
      <c r="L2499" s="53">
        <v>2</v>
      </c>
      <c r="M2499" s="53">
        <v>1508</v>
      </c>
      <c r="N2499" s="37">
        <v>1400</v>
      </c>
      <c r="O2499" s="53">
        <v>1</v>
      </c>
      <c r="P2499" s="55" t="s">
        <v>424</v>
      </c>
      <c r="Q2499" s="53">
        <v>1</v>
      </c>
      <c r="R2499" s="53">
        <v>396</v>
      </c>
      <c r="S2499" s="53">
        <v>2</v>
      </c>
    </row>
    <row r="2500" spans="1:19" x14ac:dyDescent="0.2">
      <c r="A2500">
        <v>0</v>
      </c>
      <c r="D2500">
        <v>228343</v>
      </c>
      <c r="E2500" t="s">
        <v>2927</v>
      </c>
      <c r="F2500" s="42" t="s">
        <v>366</v>
      </c>
      <c r="G2500" s="40"/>
      <c r="K2500" s="42" t="s">
        <v>3348</v>
      </c>
      <c r="N2500" s="37">
        <v>1525</v>
      </c>
    </row>
    <row r="2501" spans="1:19" ht="15.75" x14ac:dyDescent="0.25">
      <c r="A2501">
        <v>0</v>
      </c>
      <c r="B2501" t="s">
        <v>3473</v>
      </c>
      <c r="C2501" t="b">
        <f>+B2501=E2501</f>
        <v>1</v>
      </c>
      <c r="D2501" s="53">
        <v>160579</v>
      </c>
      <c r="E2501" s="55" t="s">
        <v>1249</v>
      </c>
      <c r="F2501" s="55" t="s">
        <v>399</v>
      </c>
      <c r="G2501" s="53">
        <v>1</v>
      </c>
      <c r="H2501" s="53">
        <v>2</v>
      </c>
      <c r="I2501" s="53">
        <v>2</v>
      </c>
      <c r="J2501" s="53">
        <v>1</v>
      </c>
      <c r="K2501" s="55" t="s">
        <v>425</v>
      </c>
      <c r="L2501" s="53">
        <v>1</v>
      </c>
      <c r="M2501" s="53">
        <v>2025</v>
      </c>
      <c r="N2501" s="37">
        <v>2213</v>
      </c>
      <c r="O2501" s="37"/>
      <c r="P2501" s="55" t="s">
        <v>424</v>
      </c>
      <c r="Q2501" s="53">
        <v>2</v>
      </c>
      <c r="R2501" s="62"/>
      <c r="S2501" s="53">
        <v>3</v>
      </c>
    </row>
    <row r="2502" spans="1:19" x14ac:dyDescent="0.2">
      <c r="A2502">
        <v>0</v>
      </c>
      <c r="D2502">
        <v>157757</v>
      </c>
      <c r="E2502" t="s">
        <v>2162</v>
      </c>
      <c r="F2502" s="42" t="s">
        <v>396</v>
      </c>
      <c r="G2502" s="40"/>
      <c r="K2502" s="42" t="s">
        <v>3357</v>
      </c>
      <c r="N2502" s="37">
        <v>1975</v>
      </c>
    </row>
    <row r="2503" spans="1:19" ht="15.75" x14ac:dyDescent="0.25">
      <c r="A2503">
        <v>0</v>
      </c>
      <c r="B2503" t="s">
        <v>751</v>
      </c>
      <c r="C2503" t="b">
        <f>+B2503=E2503</f>
        <v>1</v>
      </c>
      <c r="D2503" s="53">
        <v>218830</v>
      </c>
      <c r="E2503" s="55" t="s">
        <v>751</v>
      </c>
      <c r="F2503" s="55" t="s">
        <v>382</v>
      </c>
      <c r="G2503" s="53">
        <v>1</v>
      </c>
      <c r="H2503" s="53">
        <v>2</v>
      </c>
      <c r="I2503" s="53">
        <v>2</v>
      </c>
      <c r="J2503" s="53">
        <v>6</v>
      </c>
      <c r="K2503" s="55" t="s">
        <v>425</v>
      </c>
      <c r="L2503" s="53">
        <v>6</v>
      </c>
      <c r="M2503" s="53">
        <v>4046</v>
      </c>
      <c r="N2503" s="37">
        <v>3821</v>
      </c>
      <c r="O2503" s="37"/>
      <c r="P2503" s="55" t="s">
        <v>424</v>
      </c>
      <c r="Q2503" s="53">
        <v>2</v>
      </c>
      <c r="R2503" s="62"/>
      <c r="S2503" s="53">
        <v>3</v>
      </c>
    </row>
    <row r="2504" spans="1:19" x14ac:dyDescent="0.2">
      <c r="A2504">
        <v>0</v>
      </c>
      <c r="D2504">
        <v>141060</v>
      </c>
      <c r="E2504" t="s">
        <v>1964</v>
      </c>
      <c r="F2504" s="42" t="s">
        <v>359</v>
      </c>
      <c r="G2504" s="40"/>
      <c r="K2504" s="57" t="s">
        <v>3348</v>
      </c>
      <c r="N2504" s="37">
        <v>2088</v>
      </c>
    </row>
    <row r="2505" spans="1:19" x14ac:dyDescent="0.2">
      <c r="A2505">
        <v>0</v>
      </c>
      <c r="D2505">
        <v>148982</v>
      </c>
      <c r="E2505" t="s">
        <v>2044</v>
      </c>
      <c r="F2505" s="42" t="s">
        <v>363</v>
      </c>
      <c r="G2505" s="40"/>
      <c r="K2505" s="57" t="s">
        <v>3364</v>
      </c>
      <c r="N2505" s="37">
        <v>86</v>
      </c>
    </row>
    <row r="2506" spans="1:19" ht="15.75" x14ac:dyDescent="0.25">
      <c r="A2506">
        <v>0</v>
      </c>
      <c r="B2506" t="s">
        <v>572</v>
      </c>
      <c r="C2506" t="b">
        <f>+B2506=E2506</f>
        <v>1</v>
      </c>
      <c r="D2506" s="53">
        <v>236692</v>
      </c>
      <c r="E2506" s="55" t="s">
        <v>572</v>
      </c>
      <c r="F2506" s="55" t="s">
        <v>394</v>
      </c>
      <c r="G2506" s="53">
        <v>1</v>
      </c>
      <c r="H2506" s="53">
        <v>2</v>
      </c>
      <c r="I2506" s="53">
        <v>2</v>
      </c>
      <c r="J2506" s="53">
        <v>3</v>
      </c>
      <c r="K2506" s="36" t="s">
        <v>425</v>
      </c>
      <c r="L2506" s="53">
        <v>3</v>
      </c>
      <c r="M2506" s="53">
        <v>5385</v>
      </c>
      <c r="N2506" s="37">
        <v>5170</v>
      </c>
      <c r="O2506" s="37"/>
      <c r="P2506" s="55" t="s">
        <v>424</v>
      </c>
      <c r="Q2506" s="53">
        <v>2</v>
      </c>
      <c r="R2506" s="62"/>
      <c r="S2506" s="53">
        <v>3</v>
      </c>
    </row>
    <row r="2507" spans="1:19" ht="15.75" x14ac:dyDescent="0.25">
      <c r="A2507">
        <v>0</v>
      </c>
      <c r="B2507" t="s">
        <v>571</v>
      </c>
      <c r="C2507" t="b">
        <f>+B2507=E2507</f>
        <v>1</v>
      </c>
      <c r="D2507" s="53">
        <v>236708</v>
      </c>
      <c r="E2507" s="55" t="s">
        <v>571</v>
      </c>
      <c r="F2507" s="55" t="s">
        <v>394</v>
      </c>
      <c r="G2507" s="53">
        <v>1</v>
      </c>
      <c r="H2507" s="53">
        <v>2</v>
      </c>
      <c r="I2507" s="53">
        <v>2</v>
      </c>
      <c r="J2507" s="53">
        <v>3</v>
      </c>
      <c r="K2507" s="36" t="s">
        <v>425</v>
      </c>
      <c r="L2507" s="53">
        <v>3</v>
      </c>
      <c r="M2507" s="53">
        <v>6678</v>
      </c>
      <c r="N2507" s="37">
        <v>5964</v>
      </c>
      <c r="O2507" s="53">
        <v>1</v>
      </c>
      <c r="P2507" s="55" t="s">
        <v>424</v>
      </c>
      <c r="Q2507" s="53">
        <v>2</v>
      </c>
      <c r="R2507" s="62"/>
      <c r="S2507" s="53">
        <v>3</v>
      </c>
    </row>
    <row r="2508" spans="1:19" ht="15.75" x14ac:dyDescent="0.25">
      <c r="A2508">
        <v>0</v>
      </c>
      <c r="B2508" t="s">
        <v>1359</v>
      </c>
      <c r="C2508" t="b">
        <f>+B2508=E2508</f>
        <v>1</v>
      </c>
      <c r="D2508" s="53">
        <v>148991</v>
      </c>
      <c r="E2508" s="55" t="s">
        <v>1359</v>
      </c>
      <c r="F2508" s="55" t="s">
        <v>363</v>
      </c>
      <c r="G2508" s="53">
        <v>1</v>
      </c>
      <c r="H2508" s="53">
        <v>2</v>
      </c>
      <c r="I2508" s="53">
        <v>2</v>
      </c>
      <c r="J2508" s="53">
        <v>2</v>
      </c>
      <c r="K2508" s="55" t="s">
        <v>425</v>
      </c>
      <c r="L2508" s="53">
        <v>2</v>
      </c>
      <c r="M2508" s="53">
        <v>1264</v>
      </c>
      <c r="N2508" s="37">
        <v>1073</v>
      </c>
      <c r="O2508" s="37"/>
      <c r="P2508" s="55" t="s">
        <v>424</v>
      </c>
      <c r="Q2508" s="53">
        <v>2</v>
      </c>
      <c r="R2508" s="62"/>
      <c r="S2508" s="53">
        <v>3</v>
      </c>
    </row>
    <row r="2509" spans="1:19" x14ac:dyDescent="0.2">
      <c r="A2509">
        <v>0</v>
      </c>
      <c r="D2509">
        <v>172334</v>
      </c>
      <c r="E2509" t="s">
        <v>2303</v>
      </c>
      <c r="F2509" s="42" t="s">
        <v>361</v>
      </c>
      <c r="G2509" s="40"/>
      <c r="K2509" s="42" t="s">
        <v>3356</v>
      </c>
      <c r="N2509" s="37">
        <v>3068</v>
      </c>
    </row>
    <row r="2510" spans="1:19" x14ac:dyDescent="0.2">
      <c r="A2510">
        <v>0</v>
      </c>
      <c r="D2510">
        <v>102234</v>
      </c>
      <c r="E2510" t="s">
        <v>1724</v>
      </c>
      <c r="F2510" s="42" t="s">
        <v>395</v>
      </c>
      <c r="G2510" s="40"/>
      <c r="K2510" s="42" t="s">
        <v>3351</v>
      </c>
      <c r="N2510" s="37">
        <v>1292</v>
      </c>
    </row>
    <row r="2511" spans="1:19" x14ac:dyDescent="0.2">
      <c r="A2511">
        <v>0</v>
      </c>
      <c r="D2511">
        <v>167899</v>
      </c>
      <c r="E2511" t="s">
        <v>2260</v>
      </c>
      <c r="F2511" s="42" t="s">
        <v>374</v>
      </c>
      <c r="G2511" s="40"/>
      <c r="K2511" s="42" t="s">
        <v>3356</v>
      </c>
      <c r="N2511" s="37">
        <v>3100</v>
      </c>
    </row>
    <row r="2512" spans="1:19" x14ac:dyDescent="0.2">
      <c r="A2512">
        <v>0</v>
      </c>
      <c r="D2512">
        <v>475273</v>
      </c>
      <c r="E2512" t="s">
        <v>3239</v>
      </c>
      <c r="F2512" s="42" t="s">
        <v>374</v>
      </c>
      <c r="G2512" s="40"/>
      <c r="K2512" s="42" t="s">
        <v>3359</v>
      </c>
      <c r="N2512" s="37">
        <v>1461</v>
      </c>
    </row>
    <row r="2513" spans="1:19" ht="15.75" x14ac:dyDescent="0.25">
      <c r="A2513">
        <v>0</v>
      </c>
      <c r="B2513" t="s">
        <v>1196</v>
      </c>
      <c r="C2513" t="b">
        <f>+B2513=E2513</f>
        <v>1</v>
      </c>
      <c r="D2513" s="53">
        <v>167905</v>
      </c>
      <c r="E2513" s="55" t="s">
        <v>1196</v>
      </c>
      <c r="F2513" s="55" t="s">
        <v>374</v>
      </c>
      <c r="G2513" s="53">
        <v>1</v>
      </c>
      <c r="H2513" s="53">
        <v>2</v>
      </c>
      <c r="I2513" s="53">
        <v>2</v>
      </c>
      <c r="J2513" s="53">
        <v>6</v>
      </c>
      <c r="K2513" s="55" t="s">
        <v>425</v>
      </c>
      <c r="L2513" s="53">
        <v>6</v>
      </c>
      <c r="M2513" s="53">
        <v>4326</v>
      </c>
      <c r="N2513" s="37">
        <v>4413</v>
      </c>
      <c r="O2513" s="53">
        <v>1</v>
      </c>
      <c r="P2513" s="55" t="s">
        <v>424</v>
      </c>
      <c r="Q2513" s="53">
        <v>2</v>
      </c>
      <c r="R2513" s="62"/>
      <c r="S2513" s="53">
        <v>3</v>
      </c>
    </row>
    <row r="2514" spans="1:19" x14ac:dyDescent="0.2">
      <c r="A2514">
        <v>0</v>
      </c>
      <c r="D2514">
        <v>199698</v>
      </c>
      <c r="E2514" t="s">
        <v>2612</v>
      </c>
      <c r="F2514" s="42" t="s">
        <v>387</v>
      </c>
      <c r="G2514" s="40"/>
      <c r="K2514" s="42" t="s">
        <v>3349</v>
      </c>
      <c r="N2514" s="37">
        <v>609</v>
      </c>
    </row>
    <row r="2515" spans="1:19" ht="15.75" x14ac:dyDescent="0.25">
      <c r="A2515">
        <v>0</v>
      </c>
      <c r="D2515">
        <v>195155</v>
      </c>
      <c r="E2515" t="s">
        <v>2541</v>
      </c>
      <c r="F2515" s="42" t="s">
        <v>357</v>
      </c>
      <c r="G2515" s="40"/>
      <c r="K2515" s="59" t="s">
        <v>3363</v>
      </c>
      <c r="N2515" s="37">
        <v>39</v>
      </c>
    </row>
    <row r="2516" spans="1:19" x14ac:dyDescent="0.2">
      <c r="A2516">
        <v>0</v>
      </c>
      <c r="D2516">
        <v>195164</v>
      </c>
      <c r="E2516" t="s">
        <v>2542</v>
      </c>
      <c r="F2516" s="42" t="s">
        <v>357</v>
      </c>
      <c r="G2516" s="40"/>
      <c r="K2516" s="42" t="s">
        <v>3356</v>
      </c>
      <c r="N2516" s="37">
        <v>2117</v>
      </c>
    </row>
    <row r="2517" spans="1:19" x14ac:dyDescent="0.2">
      <c r="A2517">
        <v>0</v>
      </c>
      <c r="D2517">
        <v>175005</v>
      </c>
      <c r="E2517" t="s">
        <v>2336</v>
      </c>
      <c r="F2517" s="42" t="s">
        <v>393</v>
      </c>
      <c r="G2517" s="40"/>
      <c r="K2517" s="42" t="s">
        <v>3356</v>
      </c>
      <c r="N2517" s="37">
        <v>3942</v>
      </c>
    </row>
    <row r="2518" spans="1:19" ht="15.75" x14ac:dyDescent="0.25">
      <c r="A2518">
        <v>0</v>
      </c>
      <c r="B2518" t="s">
        <v>518</v>
      </c>
      <c r="C2518" t="b">
        <f>+B2518=E2518</f>
        <v>1</v>
      </c>
      <c r="D2518" s="53">
        <v>262031</v>
      </c>
      <c r="E2518" s="55" t="s">
        <v>518</v>
      </c>
      <c r="F2518" s="55" t="s">
        <v>398</v>
      </c>
      <c r="G2518" s="53">
        <v>1</v>
      </c>
      <c r="H2518" s="53">
        <v>2</v>
      </c>
      <c r="I2518" s="53">
        <v>2</v>
      </c>
      <c r="J2518" s="53">
        <v>4</v>
      </c>
      <c r="K2518" s="55" t="s">
        <v>425</v>
      </c>
      <c r="L2518" s="53">
        <v>4</v>
      </c>
      <c r="M2518" s="53">
        <v>5609</v>
      </c>
      <c r="N2518" s="37">
        <v>4841</v>
      </c>
      <c r="O2518" s="61">
        <v>1</v>
      </c>
      <c r="P2518" s="55" t="s">
        <v>424</v>
      </c>
      <c r="Q2518" s="53">
        <v>2</v>
      </c>
      <c r="R2518" s="62"/>
      <c r="S2518" s="53">
        <v>3</v>
      </c>
    </row>
    <row r="2519" spans="1:19" ht="15.75" x14ac:dyDescent="0.25">
      <c r="A2519">
        <v>0</v>
      </c>
      <c r="B2519" t="s">
        <v>1167</v>
      </c>
      <c r="C2519" t="b">
        <f>+B2519=E2519</f>
        <v>1</v>
      </c>
      <c r="D2519" s="53">
        <v>172291</v>
      </c>
      <c r="E2519" s="55" t="s">
        <v>1167</v>
      </c>
      <c r="F2519" s="55" t="s">
        <v>361</v>
      </c>
      <c r="G2519" s="53">
        <v>1</v>
      </c>
      <c r="H2519" s="53">
        <v>2</v>
      </c>
      <c r="I2519" s="53">
        <v>2</v>
      </c>
      <c r="J2519" s="53">
        <v>4</v>
      </c>
      <c r="K2519" s="55" t="s">
        <v>425</v>
      </c>
      <c r="L2519" s="53">
        <v>4</v>
      </c>
      <c r="M2519" s="53">
        <v>3088</v>
      </c>
      <c r="N2519" s="37">
        <v>2623</v>
      </c>
      <c r="O2519" s="61">
        <v>1</v>
      </c>
      <c r="P2519" s="55" t="s">
        <v>424</v>
      </c>
      <c r="Q2519" s="53">
        <v>2</v>
      </c>
      <c r="R2519" s="62"/>
      <c r="S2519" s="53">
        <v>3</v>
      </c>
    </row>
    <row r="2520" spans="1:19" ht="15.75" x14ac:dyDescent="0.25">
      <c r="A2520">
        <v>0</v>
      </c>
      <c r="B2520" t="s">
        <v>1136</v>
      </c>
      <c r="C2520" t="b">
        <f>+B2520=E2520</f>
        <v>1</v>
      </c>
      <c r="D2520" s="53">
        <v>174756</v>
      </c>
      <c r="E2520" s="55" t="s">
        <v>1136</v>
      </c>
      <c r="F2520" s="55" t="s">
        <v>393</v>
      </c>
      <c r="G2520" s="53">
        <v>1</v>
      </c>
      <c r="H2520" s="53">
        <v>2</v>
      </c>
      <c r="I2520" s="53">
        <v>2</v>
      </c>
      <c r="J2520" s="53">
        <v>2</v>
      </c>
      <c r="K2520" s="55" t="s">
        <v>425</v>
      </c>
      <c r="L2520" s="53">
        <v>2</v>
      </c>
      <c r="M2520" s="53">
        <v>3456</v>
      </c>
      <c r="N2520" s="37">
        <v>3179</v>
      </c>
      <c r="O2520" s="37"/>
      <c r="P2520" s="55" t="s">
        <v>424</v>
      </c>
      <c r="Q2520" s="53">
        <v>2</v>
      </c>
      <c r="R2520" s="62"/>
      <c r="S2520" s="53">
        <v>3</v>
      </c>
    </row>
    <row r="2521" spans="1:19" x14ac:dyDescent="0.2">
      <c r="A2521">
        <v>0</v>
      </c>
      <c r="D2521">
        <v>195173</v>
      </c>
      <c r="E2521" t="s">
        <v>2543</v>
      </c>
      <c r="F2521" s="42" t="s">
        <v>357</v>
      </c>
      <c r="G2521" s="40"/>
      <c r="K2521" s="42" t="s">
        <v>3349</v>
      </c>
      <c r="N2521" s="37">
        <v>2613</v>
      </c>
    </row>
    <row r="2522" spans="1:19" x14ac:dyDescent="0.2">
      <c r="A2522">
        <v>0</v>
      </c>
      <c r="D2522">
        <v>163976</v>
      </c>
      <c r="E2522" t="s">
        <v>2195</v>
      </c>
      <c r="F2522" s="42" t="s">
        <v>373</v>
      </c>
      <c r="G2522" s="40"/>
      <c r="K2522" s="42" t="s">
        <v>3348</v>
      </c>
      <c r="N2522" s="37">
        <v>488</v>
      </c>
    </row>
    <row r="2523" spans="1:19" x14ac:dyDescent="0.2">
      <c r="A2523">
        <v>0</v>
      </c>
      <c r="D2523">
        <v>245652</v>
      </c>
      <c r="E2523" t="s">
        <v>2195</v>
      </c>
      <c r="F2523" s="42" t="s">
        <v>401</v>
      </c>
      <c r="G2523" s="40"/>
      <c r="K2523" s="57" t="s">
        <v>3348</v>
      </c>
      <c r="N2523" s="37">
        <v>410</v>
      </c>
    </row>
    <row r="2524" spans="1:19" x14ac:dyDescent="0.2">
      <c r="A2524">
        <v>0</v>
      </c>
      <c r="D2524">
        <v>148593</v>
      </c>
      <c r="E2524" t="s">
        <v>2039</v>
      </c>
      <c r="F2524" s="42" t="s">
        <v>363</v>
      </c>
      <c r="G2524" s="40"/>
      <c r="K2524" s="42" t="s">
        <v>3367</v>
      </c>
      <c r="N2524" s="37">
        <v>119</v>
      </c>
    </row>
    <row r="2525" spans="1:19" x14ac:dyDescent="0.2">
      <c r="A2525">
        <v>0</v>
      </c>
      <c r="D2525">
        <v>195809</v>
      </c>
      <c r="E2525" t="s">
        <v>2553</v>
      </c>
      <c r="F2525" s="42" t="s">
        <v>357</v>
      </c>
      <c r="G2525" s="40"/>
      <c r="K2525" s="42" t="s">
        <v>3357</v>
      </c>
      <c r="N2525" s="37">
        <v>16450</v>
      </c>
    </row>
    <row r="2526" spans="1:19" x14ac:dyDescent="0.2">
      <c r="A2526">
        <v>0</v>
      </c>
      <c r="D2526">
        <v>195216</v>
      </c>
      <c r="E2526" t="s">
        <v>2544</v>
      </c>
      <c r="F2526" s="42" t="s">
        <v>357</v>
      </c>
      <c r="G2526" s="40"/>
      <c r="K2526" s="42" t="s">
        <v>3348</v>
      </c>
      <c r="N2526" s="37">
        <v>2447</v>
      </c>
    </row>
    <row r="2527" spans="1:19" ht="15.75" x14ac:dyDescent="0.25">
      <c r="A2527">
        <v>0</v>
      </c>
      <c r="B2527" t="s">
        <v>309</v>
      </c>
      <c r="C2527" t="b">
        <f>+B2527=E2527</f>
        <v>1</v>
      </c>
      <c r="D2527" s="53">
        <v>179265</v>
      </c>
      <c r="E2527" s="55" t="s">
        <v>309</v>
      </c>
      <c r="F2527" s="55" t="s">
        <v>398</v>
      </c>
      <c r="G2527" s="53">
        <v>2</v>
      </c>
      <c r="H2527" s="53">
        <v>2</v>
      </c>
      <c r="I2527" s="53">
        <v>2</v>
      </c>
      <c r="J2527" s="53">
        <v>26</v>
      </c>
      <c r="K2527" s="36" t="s">
        <v>427</v>
      </c>
      <c r="L2527" s="53">
        <v>26</v>
      </c>
      <c r="M2527" s="53">
        <v>1212</v>
      </c>
      <c r="N2527" s="37">
        <v>1346</v>
      </c>
      <c r="O2527" s="37"/>
      <c r="P2527" s="55" t="s">
        <v>424</v>
      </c>
      <c r="Q2527" s="53">
        <v>1</v>
      </c>
      <c r="R2527" s="53">
        <v>300</v>
      </c>
      <c r="S2527" s="53">
        <v>2</v>
      </c>
    </row>
    <row r="2528" spans="1:19" x14ac:dyDescent="0.2">
      <c r="A2528">
        <v>0</v>
      </c>
      <c r="D2528">
        <v>154262</v>
      </c>
      <c r="E2528" t="s">
        <v>2115</v>
      </c>
      <c r="F2528" s="42" t="s">
        <v>392</v>
      </c>
      <c r="G2528" s="40"/>
      <c r="K2528" s="42" t="s">
        <v>3361</v>
      </c>
      <c r="N2528" s="37">
        <v>157</v>
      </c>
    </row>
    <row r="2529" spans="1:19" ht="15.75" x14ac:dyDescent="0.25">
      <c r="A2529">
        <v>0</v>
      </c>
      <c r="B2529" t="s">
        <v>271</v>
      </c>
      <c r="C2529" t="b">
        <f>+B2529=E2529</f>
        <v>1</v>
      </c>
      <c r="D2529" s="53">
        <v>163912</v>
      </c>
      <c r="E2529" s="55" t="s">
        <v>271</v>
      </c>
      <c r="F2529" s="55" t="s">
        <v>373</v>
      </c>
      <c r="G2529" s="53">
        <v>1</v>
      </c>
      <c r="H2529" s="53">
        <v>2</v>
      </c>
      <c r="I2529" s="53">
        <v>2</v>
      </c>
      <c r="J2529" s="53">
        <v>21</v>
      </c>
      <c r="K2529" s="36" t="s">
        <v>453</v>
      </c>
      <c r="L2529" s="53">
        <v>21</v>
      </c>
      <c r="M2529" s="53">
        <v>1965</v>
      </c>
      <c r="N2529" s="37">
        <v>1816</v>
      </c>
      <c r="O2529" s="37"/>
      <c r="P2529" s="55" t="s">
        <v>424</v>
      </c>
      <c r="Q2529" s="53">
        <v>1</v>
      </c>
      <c r="R2529" s="53">
        <v>1571</v>
      </c>
      <c r="S2529" s="53">
        <v>1</v>
      </c>
    </row>
    <row r="2530" spans="1:19" x14ac:dyDescent="0.2">
      <c r="A2530">
        <v>0</v>
      </c>
      <c r="D2530">
        <v>228149</v>
      </c>
      <c r="E2530" t="s">
        <v>2923</v>
      </c>
      <c r="F2530" s="42" t="s">
        <v>366</v>
      </c>
      <c r="G2530" s="40"/>
      <c r="K2530" s="57" t="s">
        <v>3356</v>
      </c>
      <c r="N2530" s="37">
        <v>3505</v>
      </c>
    </row>
    <row r="2531" spans="1:19" x14ac:dyDescent="0.2">
      <c r="A2531">
        <v>0</v>
      </c>
      <c r="D2531">
        <v>174844</v>
      </c>
      <c r="E2531" t="s">
        <v>2332</v>
      </c>
      <c r="F2531" s="42" t="s">
        <v>393</v>
      </c>
      <c r="G2531" s="40"/>
      <c r="K2531" s="57" t="s">
        <v>3348</v>
      </c>
      <c r="N2531" s="37">
        <v>3098</v>
      </c>
    </row>
    <row r="2532" spans="1:19" ht="15.75" x14ac:dyDescent="0.25">
      <c r="A2532">
        <v>0</v>
      </c>
      <c r="B2532" t="s">
        <v>200</v>
      </c>
      <c r="C2532" t="b">
        <f>+B2532=E2532</f>
        <v>1</v>
      </c>
      <c r="D2532" s="53">
        <v>137078</v>
      </c>
      <c r="E2532" s="55" t="s">
        <v>200</v>
      </c>
      <c r="F2532" s="55" t="s">
        <v>390</v>
      </c>
      <c r="G2532" s="53">
        <v>1</v>
      </c>
      <c r="H2532" s="53">
        <v>2</v>
      </c>
      <c r="I2532" s="53">
        <v>2</v>
      </c>
      <c r="J2532" s="53">
        <v>23</v>
      </c>
      <c r="K2532" s="36" t="s">
        <v>515</v>
      </c>
      <c r="L2532" s="53">
        <v>23</v>
      </c>
      <c r="M2532" s="53">
        <v>17462</v>
      </c>
      <c r="N2532" s="37">
        <v>18279</v>
      </c>
      <c r="O2532" s="37"/>
      <c r="P2532" s="55" t="s">
        <v>424</v>
      </c>
      <c r="Q2532" s="53">
        <v>2</v>
      </c>
      <c r="R2532" s="62"/>
      <c r="S2532" s="53">
        <v>3</v>
      </c>
    </row>
    <row r="2533" spans="1:19" ht="15.75" x14ac:dyDescent="0.25">
      <c r="A2533">
        <v>0</v>
      </c>
      <c r="B2533" t="s">
        <v>668</v>
      </c>
      <c r="C2533" t="b">
        <f>+B2533=E2533</f>
        <v>1</v>
      </c>
      <c r="D2533" s="53">
        <v>227854</v>
      </c>
      <c r="E2533" s="55" t="s">
        <v>668</v>
      </c>
      <c r="F2533" s="55" t="s">
        <v>366</v>
      </c>
      <c r="G2533" s="53">
        <v>1</v>
      </c>
      <c r="H2533" s="53">
        <v>2</v>
      </c>
      <c r="I2533" s="53">
        <v>2</v>
      </c>
      <c r="J2533" s="53">
        <v>7</v>
      </c>
      <c r="K2533" s="36" t="s">
        <v>425</v>
      </c>
      <c r="L2533" s="53">
        <v>7</v>
      </c>
      <c r="M2533" s="53">
        <v>6085</v>
      </c>
      <c r="N2533" s="37">
        <v>4612</v>
      </c>
      <c r="O2533" s="53">
        <v>1</v>
      </c>
      <c r="P2533" s="55" t="s">
        <v>424</v>
      </c>
      <c r="Q2533" s="53">
        <v>2</v>
      </c>
      <c r="R2533" s="62"/>
      <c r="S2533" s="53">
        <v>3</v>
      </c>
    </row>
    <row r="2534" spans="1:19" x14ac:dyDescent="0.2">
      <c r="A2534">
        <v>0</v>
      </c>
      <c r="D2534">
        <v>195243</v>
      </c>
      <c r="E2534" t="s">
        <v>2546</v>
      </c>
      <c r="F2534" s="42" t="s">
        <v>357</v>
      </c>
      <c r="G2534" s="40"/>
      <c r="K2534" s="57" t="s">
        <v>3351</v>
      </c>
      <c r="N2534" s="37">
        <v>1567</v>
      </c>
    </row>
    <row r="2535" spans="1:19" x14ac:dyDescent="0.2">
      <c r="A2535">
        <v>0</v>
      </c>
      <c r="D2535">
        <v>137476</v>
      </c>
      <c r="E2535" t="s">
        <v>1931</v>
      </c>
      <c r="F2535" s="42" t="s">
        <v>390</v>
      </c>
      <c r="G2535" s="40"/>
      <c r="K2535" s="57" t="s">
        <v>3356</v>
      </c>
      <c r="N2535" s="37">
        <v>2008</v>
      </c>
    </row>
    <row r="2536" spans="1:19" x14ac:dyDescent="0.2">
      <c r="A2536">
        <v>0</v>
      </c>
      <c r="D2536">
        <v>130448</v>
      </c>
      <c r="E2536" t="s">
        <v>1881</v>
      </c>
      <c r="F2536" s="42" t="s">
        <v>370</v>
      </c>
      <c r="G2536" s="40"/>
      <c r="K2536" s="42" t="s">
        <v>3361</v>
      </c>
      <c r="N2536" s="37">
        <v>425</v>
      </c>
    </row>
    <row r="2537" spans="1:19" x14ac:dyDescent="0.2">
      <c r="A2537">
        <v>0</v>
      </c>
      <c r="D2537">
        <v>243744</v>
      </c>
      <c r="E2537" t="s">
        <v>114</v>
      </c>
      <c r="F2537" s="42" t="s">
        <v>368</v>
      </c>
      <c r="G2537" s="40"/>
      <c r="K2537" s="42" t="s">
        <v>3358</v>
      </c>
      <c r="N2537" s="37">
        <v>16643</v>
      </c>
    </row>
    <row r="2538" spans="1:19" ht="15.75" x14ac:dyDescent="0.25">
      <c r="A2538">
        <v>0</v>
      </c>
      <c r="B2538" t="s">
        <v>917</v>
      </c>
      <c r="C2538" t="b">
        <f>+B2538=E2538</f>
        <v>1</v>
      </c>
      <c r="D2538" s="53">
        <v>199740</v>
      </c>
      <c r="E2538" s="55" t="s">
        <v>917</v>
      </c>
      <c r="F2538" s="55" t="s">
        <v>387</v>
      </c>
      <c r="G2538" s="53">
        <v>1</v>
      </c>
      <c r="H2538" s="53">
        <v>2</v>
      </c>
      <c r="I2538" s="53">
        <v>2</v>
      </c>
      <c r="J2538" s="53">
        <v>2</v>
      </c>
      <c r="K2538" s="55" t="s">
        <v>425</v>
      </c>
      <c r="L2538" s="53">
        <v>2</v>
      </c>
      <c r="M2538" s="53">
        <v>2036</v>
      </c>
      <c r="N2538" s="37">
        <v>1681</v>
      </c>
      <c r="O2538" s="37"/>
      <c r="P2538" s="55" t="s">
        <v>424</v>
      </c>
      <c r="Q2538" s="53">
        <v>2</v>
      </c>
      <c r="R2538" s="62"/>
      <c r="S2538" s="53">
        <v>3</v>
      </c>
    </row>
    <row r="2539" spans="1:19" ht="15.75" x14ac:dyDescent="0.25">
      <c r="A2539">
        <v>0</v>
      </c>
      <c r="B2539" t="s">
        <v>3513</v>
      </c>
      <c r="C2539" t="b">
        <f>+B2539=E2539</f>
        <v>1</v>
      </c>
      <c r="D2539" s="53">
        <v>205841</v>
      </c>
      <c r="E2539" s="56" t="str">
        <f>+B2539</f>
        <v>Stark State College</v>
      </c>
      <c r="F2539" s="55" t="s">
        <v>383</v>
      </c>
      <c r="G2539" s="53">
        <v>1</v>
      </c>
      <c r="H2539" s="53">
        <v>2</v>
      </c>
      <c r="I2539" s="53">
        <v>2</v>
      </c>
      <c r="J2539" s="53">
        <v>3</v>
      </c>
      <c r="K2539" s="55" t="s">
        <v>425</v>
      </c>
      <c r="L2539" s="53">
        <v>3</v>
      </c>
      <c r="M2539" s="53">
        <v>9052</v>
      </c>
      <c r="N2539" s="37">
        <v>8156</v>
      </c>
      <c r="O2539" s="53">
        <v>1</v>
      </c>
      <c r="P2539" s="55" t="s">
        <v>424</v>
      </c>
      <c r="Q2539" s="53">
        <v>2</v>
      </c>
      <c r="R2539" s="62"/>
      <c r="S2539" s="53">
        <v>3</v>
      </c>
    </row>
    <row r="2540" spans="1:19" ht="15.75" x14ac:dyDescent="0.25">
      <c r="A2540">
        <v>0</v>
      </c>
      <c r="D2540">
        <v>123916</v>
      </c>
      <c r="E2540" t="s">
        <v>1843</v>
      </c>
      <c r="F2540" s="42" t="s">
        <v>368</v>
      </c>
      <c r="G2540" s="40"/>
      <c r="K2540" s="59" t="s">
        <v>3363</v>
      </c>
      <c r="N2540" s="37">
        <v>55</v>
      </c>
    </row>
    <row r="2541" spans="1:19" ht="15.75" x14ac:dyDescent="0.25">
      <c r="A2541">
        <v>0</v>
      </c>
      <c r="B2541" t="s">
        <v>1461</v>
      </c>
      <c r="C2541" t="b">
        <f>+B2541=E2541</f>
        <v>1</v>
      </c>
      <c r="D2541" s="53">
        <v>135391</v>
      </c>
      <c r="E2541" s="55" t="s">
        <v>1461</v>
      </c>
      <c r="F2541" s="55" t="s">
        <v>390</v>
      </c>
      <c r="G2541" s="53">
        <v>1</v>
      </c>
      <c r="H2541" s="53">
        <v>2</v>
      </c>
      <c r="I2541" s="53">
        <v>2</v>
      </c>
      <c r="J2541" s="53">
        <v>7</v>
      </c>
      <c r="K2541" s="36" t="s">
        <v>425</v>
      </c>
      <c r="L2541" s="53">
        <v>7</v>
      </c>
      <c r="M2541" s="53">
        <v>7330</v>
      </c>
      <c r="N2541" s="37">
        <v>6864</v>
      </c>
      <c r="O2541" s="37"/>
      <c r="P2541" s="55" t="s">
        <v>424</v>
      </c>
      <c r="Q2541" s="53">
        <v>2</v>
      </c>
      <c r="R2541" s="62"/>
      <c r="S2541" s="53">
        <v>3</v>
      </c>
    </row>
    <row r="2542" spans="1:19" ht="15.75" x14ac:dyDescent="0.25">
      <c r="A2542">
        <v>0</v>
      </c>
      <c r="B2542" t="s">
        <v>1090</v>
      </c>
      <c r="C2542" t="b">
        <f>+B2542=E2542</f>
        <v>1</v>
      </c>
      <c r="D2542" s="53">
        <v>179539</v>
      </c>
      <c r="E2542" s="55" t="s">
        <v>1090</v>
      </c>
      <c r="F2542" s="55" t="s">
        <v>398</v>
      </c>
      <c r="G2542" s="53">
        <v>1</v>
      </c>
      <c r="H2542" s="53">
        <v>2</v>
      </c>
      <c r="I2542" s="53">
        <v>2</v>
      </c>
      <c r="J2542" s="53">
        <v>2</v>
      </c>
      <c r="K2542" s="55" t="s">
        <v>425</v>
      </c>
      <c r="L2542" s="53">
        <v>2</v>
      </c>
      <c r="M2542" s="53">
        <v>3484</v>
      </c>
      <c r="N2542" s="37">
        <v>3564</v>
      </c>
      <c r="O2542" s="37"/>
      <c r="P2542" s="55" t="s">
        <v>424</v>
      </c>
      <c r="Q2542" s="53">
        <v>1</v>
      </c>
      <c r="R2542" s="53">
        <v>114</v>
      </c>
      <c r="S2542" s="53">
        <v>2</v>
      </c>
    </row>
    <row r="2543" spans="1:19" ht="15.75" x14ac:dyDescent="0.25">
      <c r="A2543">
        <v>0</v>
      </c>
      <c r="B2543" t="s">
        <v>3421</v>
      </c>
      <c r="C2543" t="b">
        <f>+B2543=E2543</f>
        <v>1</v>
      </c>
      <c r="D2543" s="53">
        <v>196176</v>
      </c>
      <c r="E2543" s="56" t="str">
        <f>+B2543</f>
        <v>State University of New York at New Paltz</v>
      </c>
      <c r="F2543" s="55" t="s">
        <v>357</v>
      </c>
      <c r="G2543" s="53">
        <v>1</v>
      </c>
      <c r="H2543" s="53">
        <v>2</v>
      </c>
      <c r="I2543" s="53">
        <v>2</v>
      </c>
      <c r="J2543" s="53">
        <v>18</v>
      </c>
      <c r="K2543" s="55" t="s">
        <v>474</v>
      </c>
      <c r="L2543" s="53">
        <v>18</v>
      </c>
      <c r="M2543" s="53">
        <v>6906</v>
      </c>
      <c r="N2543" s="37">
        <v>6936</v>
      </c>
      <c r="O2543" s="61">
        <v>1</v>
      </c>
      <c r="P2543" s="55" t="s">
        <v>196</v>
      </c>
      <c r="Q2543" s="53">
        <v>1</v>
      </c>
      <c r="R2543" s="53">
        <v>2969</v>
      </c>
      <c r="S2543" s="53">
        <v>2</v>
      </c>
    </row>
    <row r="2544" spans="1:19" ht="15.75" x14ac:dyDescent="0.25">
      <c r="A2544">
        <v>0</v>
      </c>
      <c r="B2544" t="s">
        <v>662</v>
      </c>
      <c r="C2544" t="b">
        <f>+B2544=E2544</f>
        <v>1</v>
      </c>
      <c r="D2544" s="53">
        <v>228431</v>
      </c>
      <c r="E2544" s="55" t="s">
        <v>662</v>
      </c>
      <c r="F2544" s="55" t="s">
        <v>366</v>
      </c>
      <c r="G2544" s="53">
        <v>1</v>
      </c>
      <c r="H2544" s="53">
        <v>2</v>
      </c>
      <c r="I2544" s="53">
        <v>2</v>
      </c>
      <c r="J2544" s="53">
        <v>18</v>
      </c>
      <c r="K2544" s="55" t="s">
        <v>474</v>
      </c>
      <c r="L2544" s="53">
        <v>18</v>
      </c>
      <c r="M2544" s="53">
        <v>11113</v>
      </c>
      <c r="N2544" s="37">
        <v>11006</v>
      </c>
      <c r="O2544" s="37"/>
      <c r="P2544" s="55" t="s">
        <v>424</v>
      </c>
      <c r="Q2544" s="53">
        <v>1</v>
      </c>
      <c r="R2544" s="53">
        <v>4691</v>
      </c>
      <c r="S2544" s="53">
        <v>1</v>
      </c>
    </row>
    <row r="2545" spans="1:19" x14ac:dyDescent="0.2">
      <c r="A2545">
        <v>0</v>
      </c>
      <c r="D2545">
        <v>179548</v>
      </c>
      <c r="E2545" t="s">
        <v>2389</v>
      </c>
      <c r="F2545" s="42" t="s">
        <v>398</v>
      </c>
      <c r="G2545" s="40"/>
      <c r="K2545" s="42" t="s">
        <v>3349</v>
      </c>
      <c r="N2545" s="37">
        <v>744</v>
      </c>
    </row>
    <row r="2546" spans="1:19" x14ac:dyDescent="0.2">
      <c r="A2546">
        <v>0</v>
      </c>
      <c r="D2546">
        <v>155937</v>
      </c>
      <c r="E2546" t="s">
        <v>2139</v>
      </c>
      <c r="F2546" s="42" t="s">
        <v>372</v>
      </c>
      <c r="G2546" s="40"/>
      <c r="K2546" s="42" t="s">
        <v>3349</v>
      </c>
      <c r="N2546" s="37">
        <v>632</v>
      </c>
    </row>
    <row r="2547" spans="1:19" x14ac:dyDescent="0.2">
      <c r="A2547">
        <v>0</v>
      </c>
      <c r="D2547">
        <v>231095</v>
      </c>
      <c r="E2547" t="s">
        <v>2139</v>
      </c>
      <c r="F2547" s="42" t="s">
        <v>386</v>
      </c>
      <c r="G2547" s="40"/>
      <c r="K2547" s="42" t="s">
        <v>3348</v>
      </c>
      <c r="N2547" s="37">
        <v>109</v>
      </c>
    </row>
    <row r="2548" spans="1:19" x14ac:dyDescent="0.2">
      <c r="A2548">
        <v>0</v>
      </c>
      <c r="D2548">
        <v>137546</v>
      </c>
      <c r="E2548" t="s">
        <v>1932</v>
      </c>
      <c r="F2548" s="42" t="s">
        <v>390</v>
      </c>
      <c r="G2548" s="40"/>
      <c r="K2548" s="57" t="s">
        <v>3356</v>
      </c>
      <c r="N2548" s="37">
        <v>3911</v>
      </c>
    </row>
    <row r="2549" spans="1:19" x14ac:dyDescent="0.2">
      <c r="A2549">
        <v>0</v>
      </c>
      <c r="D2549">
        <v>186867</v>
      </c>
      <c r="E2549" t="s">
        <v>2444</v>
      </c>
      <c r="F2549" s="42" t="s">
        <v>365</v>
      </c>
      <c r="G2549" s="40"/>
      <c r="K2549" s="42" t="s">
        <v>3360</v>
      </c>
      <c r="N2549" s="37">
        <v>4793</v>
      </c>
    </row>
    <row r="2550" spans="1:19" x14ac:dyDescent="0.2">
      <c r="A2550">
        <v>0</v>
      </c>
      <c r="D2550">
        <v>230630</v>
      </c>
      <c r="E2550" t="s">
        <v>2940</v>
      </c>
      <c r="F2550" s="42" t="s">
        <v>397</v>
      </c>
      <c r="G2550" s="40"/>
      <c r="K2550" s="42" t="s">
        <v>3349</v>
      </c>
      <c r="N2550" s="37">
        <v>351</v>
      </c>
    </row>
    <row r="2551" spans="1:19" x14ac:dyDescent="0.2">
      <c r="A2551">
        <v>0</v>
      </c>
      <c r="D2551">
        <v>460899</v>
      </c>
      <c r="E2551" t="s">
        <v>3219</v>
      </c>
      <c r="F2551" s="42" t="s">
        <v>405</v>
      </c>
      <c r="G2551" s="40"/>
      <c r="K2551" s="42" t="s">
        <v>3359</v>
      </c>
      <c r="N2551" s="37">
        <v>422</v>
      </c>
    </row>
    <row r="2552" spans="1:19" x14ac:dyDescent="0.2">
      <c r="A2552">
        <v>0</v>
      </c>
      <c r="D2552">
        <v>446677</v>
      </c>
      <c r="E2552" t="s">
        <v>3166</v>
      </c>
      <c r="F2552" s="42" t="s">
        <v>397</v>
      </c>
      <c r="G2552" s="40"/>
      <c r="K2552" s="57" t="s">
        <v>3349</v>
      </c>
      <c r="N2552" s="37">
        <v>140</v>
      </c>
    </row>
    <row r="2553" spans="1:19" x14ac:dyDescent="0.2">
      <c r="A2553">
        <v>0</v>
      </c>
      <c r="D2553">
        <v>438151</v>
      </c>
      <c r="E2553" t="s">
        <v>3121</v>
      </c>
      <c r="F2553" s="42" t="s">
        <v>397</v>
      </c>
      <c r="G2553" s="40"/>
      <c r="K2553" s="42" t="s">
        <v>3349</v>
      </c>
      <c r="N2553" s="37">
        <v>2541</v>
      </c>
    </row>
    <row r="2554" spans="1:19" x14ac:dyDescent="0.2">
      <c r="A2554">
        <v>0</v>
      </c>
      <c r="D2554">
        <v>230621</v>
      </c>
      <c r="E2554" t="s">
        <v>2939</v>
      </c>
      <c r="F2554" s="42" t="s">
        <v>397</v>
      </c>
      <c r="G2554" s="40"/>
      <c r="K2554" s="42" t="s">
        <v>3354</v>
      </c>
      <c r="N2554" s="37">
        <v>320</v>
      </c>
    </row>
    <row r="2555" spans="1:19" x14ac:dyDescent="0.2">
      <c r="A2555">
        <v>0</v>
      </c>
      <c r="D2555">
        <v>477950</v>
      </c>
      <c r="E2555" t="s">
        <v>3246</v>
      </c>
      <c r="F2555" s="42" t="s">
        <v>397</v>
      </c>
      <c r="G2555" s="40"/>
      <c r="K2555" s="42" t="s">
        <v>3359</v>
      </c>
      <c r="N2555" s="37">
        <v>168</v>
      </c>
    </row>
    <row r="2556" spans="1:19" x14ac:dyDescent="0.2">
      <c r="A2556">
        <v>0</v>
      </c>
      <c r="D2556">
        <v>164173</v>
      </c>
      <c r="E2556" t="s">
        <v>2197</v>
      </c>
      <c r="F2556" s="42" t="s">
        <v>373</v>
      </c>
      <c r="G2556" s="40"/>
      <c r="K2556" s="57" t="s">
        <v>3351</v>
      </c>
      <c r="N2556" s="37">
        <v>3771</v>
      </c>
    </row>
    <row r="2557" spans="1:19" x14ac:dyDescent="0.2">
      <c r="A2557">
        <v>0</v>
      </c>
      <c r="D2557">
        <v>102270</v>
      </c>
      <c r="E2557" t="s">
        <v>1726</v>
      </c>
      <c r="F2557" s="42" t="s">
        <v>395</v>
      </c>
      <c r="G2557" s="40"/>
      <c r="K2557" s="57" t="s">
        <v>3348</v>
      </c>
      <c r="N2557" s="37">
        <v>830</v>
      </c>
    </row>
    <row r="2558" spans="1:19" x14ac:dyDescent="0.2">
      <c r="A2558">
        <v>0</v>
      </c>
      <c r="D2558">
        <v>167996</v>
      </c>
      <c r="E2558" t="s">
        <v>2261</v>
      </c>
      <c r="F2558" s="42" t="s">
        <v>374</v>
      </c>
      <c r="G2558" s="40"/>
      <c r="K2558" s="42" t="s">
        <v>3348</v>
      </c>
      <c r="N2558" s="37">
        <v>2467</v>
      </c>
    </row>
    <row r="2559" spans="1:19" ht="15.75" x14ac:dyDescent="0.25">
      <c r="A2559">
        <v>0</v>
      </c>
      <c r="B2559" t="s">
        <v>3413</v>
      </c>
      <c r="C2559" t="b">
        <f>+B2559=E2559</f>
        <v>1</v>
      </c>
      <c r="D2559" s="53">
        <v>196097</v>
      </c>
      <c r="E2559" s="56" t="str">
        <f>+B2559</f>
        <v>Stony Brook University</v>
      </c>
      <c r="F2559" s="55" t="s">
        <v>357</v>
      </c>
      <c r="G2559" s="53">
        <v>1</v>
      </c>
      <c r="H2559" s="53">
        <v>2</v>
      </c>
      <c r="I2559" s="53">
        <v>1</v>
      </c>
      <c r="J2559" s="53">
        <v>15</v>
      </c>
      <c r="K2559" s="36" t="s">
        <v>529</v>
      </c>
      <c r="L2559" s="53">
        <v>50</v>
      </c>
      <c r="M2559" s="53">
        <v>21348</v>
      </c>
      <c r="N2559" s="37">
        <v>21573</v>
      </c>
      <c r="O2559" s="53">
        <v>1</v>
      </c>
      <c r="P2559" s="55" t="s">
        <v>338</v>
      </c>
      <c r="Q2559" s="53">
        <v>1</v>
      </c>
      <c r="R2559" s="53">
        <v>9454</v>
      </c>
      <c r="S2559" s="53">
        <v>2</v>
      </c>
    </row>
    <row r="2560" spans="1:19" ht="15.75" x14ac:dyDescent="0.25">
      <c r="A2560">
        <v>0</v>
      </c>
      <c r="B2560" t="s">
        <v>3520</v>
      </c>
      <c r="C2560" t="b">
        <f>+B2560=E2560</f>
        <v>1</v>
      </c>
      <c r="D2560" s="53">
        <v>366395</v>
      </c>
      <c r="E2560" s="56" t="str">
        <f>+B2560</f>
        <v>Suffolk County Community College</v>
      </c>
      <c r="F2560" s="55" t="s">
        <v>357</v>
      </c>
      <c r="G2560" s="53">
        <v>1</v>
      </c>
      <c r="H2560" s="53">
        <v>2</v>
      </c>
      <c r="I2560" s="53">
        <v>2</v>
      </c>
      <c r="J2560" s="53">
        <v>5</v>
      </c>
      <c r="K2560" s="55" t="s">
        <v>425</v>
      </c>
      <c r="L2560" s="53">
        <v>5</v>
      </c>
      <c r="M2560" s="53">
        <v>19563</v>
      </c>
      <c r="N2560" s="37">
        <v>18820</v>
      </c>
      <c r="O2560" s="53">
        <v>1</v>
      </c>
      <c r="P2560" s="55" t="s">
        <v>514</v>
      </c>
      <c r="Q2560" s="53">
        <v>2</v>
      </c>
      <c r="R2560" s="62"/>
      <c r="S2560" s="53">
        <v>3</v>
      </c>
    </row>
    <row r="2561" spans="1:19" x14ac:dyDescent="0.2">
      <c r="A2561">
        <v>0</v>
      </c>
      <c r="D2561">
        <v>168005</v>
      </c>
      <c r="E2561" t="s">
        <v>2262</v>
      </c>
      <c r="F2561" s="42" t="s">
        <v>374</v>
      </c>
      <c r="G2561" s="40"/>
      <c r="K2561" s="42" t="s">
        <v>3356</v>
      </c>
      <c r="N2561" s="37">
        <v>7530</v>
      </c>
    </row>
    <row r="2562" spans="1:19" ht="15.75" x14ac:dyDescent="0.25">
      <c r="A2562">
        <v>0</v>
      </c>
      <c r="B2562" t="s">
        <v>661</v>
      </c>
      <c r="C2562" t="b">
        <f>+B2562=E2562</f>
        <v>1</v>
      </c>
      <c r="D2562" s="53">
        <v>228501</v>
      </c>
      <c r="E2562" s="55" t="s">
        <v>661</v>
      </c>
      <c r="F2562" s="55" t="s">
        <v>366</v>
      </c>
      <c r="G2562" s="53">
        <v>1</v>
      </c>
      <c r="H2562" s="53">
        <v>2</v>
      </c>
      <c r="I2562" s="53">
        <v>2</v>
      </c>
      <c r="J2562" s="53">
        <v>18</v>
      </c>
      <c r="K2562" s="55" t="s">
        <v>474</v>
      </c>
      <c r="L2562" s="53">
        <v>18</v>
      </c>
      <c r="M2562" s="53">
        <v>2120</v>
      </c>
      <c r="N2562" s="37">
        <v>1941</v>
      </c>
      <c r="O2562" s="37"/>
      <c r="P2562" s="55" t="s">
        <v>424</v>
      </c>
      <c r="Q2562" s="53">
        <v>1</v>
      </c>
      <c r="R2562" s="53">
        <v>630</v>
      </c>
      <c r="S2562" s="53">
        <v>1</v>
      </c>
    </row>
    <row r="2563" spans="1:19" ht="15.75" x14ac:dyDescent="0.25">
      <c r="A2563">
        <v>0</v>
      </c>
      <c r="B2563" t="s">
        <v>3508</v>
      </c>
      <c r="C2563" t="b">
        <f>+B2563=E2563</f>
        <v>1</v>
      </c>
      <c r="D2563" s="53">
        <v>195988</v>
      </c>
      <c r="E2563" s="56" t="str">
        <f>+B2563</f>
        <v>Sullivan County Community College</v>
      </c>
      <c r="F2563" s="55" t="s">
        <v>357</v>
      </c>
      <c r="G2563" s="53">
        <v>1</v>
      </c>
      <c r="H2563" s="53">
        <v>2</v>
      </c>
      <c r="I2563" s="53">
        <v>2</v>
      </c>
      <c r="J2563" s="53">
        <v>1</v>
      </c>
      <c r="K2563" s="55" t="s">
        <v>425</v>
      </c>
      <c r="L2563" s="53">
        <v>1</v>
      </c>
      <c r="M2563" s="53">
        <v>1334</v>
      </c>
      <c r="N2563" s="37">
        <v>1209</v>
      </c>
      <c r="O2563" s="37"/>
      <c r="P2563" s="55" t="s">
        <v>975</v>
      </c>
      <c r="Q2563" s="53">
        <v>1</v>
      </c>
      <c r="R2563" s="53">
        <v>320</v>
      </c>
      <c r="S2563" s="53">
        <v>2</v>
      </c>
    </row>
    <row r="2564" spans="1:19" ht="15.75" x14ac:dyDescent="0.25">
      <c r="A2564">
        <v>0</v>
      </c>
      <c r="D2564">
        <v>447953</v>
      </c>
      <c r="E2564" t="s">
        <v>3168</v>
      </c>
      <c r="F2564" s="42" t="s">
        <v>368</v>
      </c>
      <c r="G2564" s="40"/>
      <c r="K2564" s="43" t="s">
        <v>3363</v>
      </c>
      <c r="N2564" s="37">
        <v>343</v>
      </c>
    </row>
    <row r="2565" spans="1:19" ht="15.75" x14ac:dyDescent="0.25">
      <c r="A2565">
        <v>0</v>
      </c>
      <c r="B2565" t="s">
        <v>3410</v>
      </c>
      <c r="C2565" t="b">
        <f t="shared" ref="C2565:C2589" si="50">+B2565=E2565</f>
        <v>1</v>
      </c>
      <c r="D2565" s="53">
        <v>196060</v>
      </c>
      <c r="E2565" s="56" t="str">
        <f t="shared" ref="E2565:E2588" si="51">+B2565</f>
        <v>SUNY at Albany</v>
      </c>
      <c r="F2565" s="55" t="s">
        <v>357</v>
      </c>
      <c r="G2565" s="53">
        <v>1</v>
      </c>
      <c r="H2565" s="53">
        <v>2</v>
      </c>
      <c r="I2565" s="53">
        <v>2</v>
      </c>
      <c r="J2565" s="53">
        <v>15</v>
      </c>
      <c r="K2565" s="36" t="s">
        <v>529</v>
      </c>
      <c r="L2565" s="53">
        <v>15</v>
      </c>
      <c r="M2565" s="53">
        <v>15484</v>
      </c>
      <c r="N2565" s="37">
        <v>15493</v>
      </c>
      <c r="O2565" s="37"/>
      <c r="P2565" s="55" t="s">
        <v>0</v>
      </c>
      <c r="Q2565" s="53">
        <v>1</v>
      </c>
      <c r="R2565" s="53">
        <v>7400</v>
      </c>
      <c r="S2565" s="53">
        <v>2</v>
      </c>
    </row>
    <row r="2566" spans="1:19" ht="15.75" x14ac:dyDescent="0.25">
      <c r="A2566">
        <v>0</v>
      </c>
      <c r="B2566" t="s">
        <v>3411</v>
      </c>
      <c r="C2566" t="b">
        <f t="shared" si="50"/>
        <v>1</v>
      </c>
      <c r="D2566" s="53">
        <v>196079</v>
      </c>
      <c r="E2566" s="56" t="str">
        <f t="shared" si="51"/>
        <v>SUNY at Binghamton</v>
      </c>
      <c r="F2566" s="55" t="s">
        <v>357</v>
      </c>
      <c r="G2566" s="53">
        <v>1</v>
      </c>
      <c r="H2566" s="53">
        <v>2</v>
      </c>
      <c r="I2566" s="53">
        <v>2</v>
      </c>
      <c r="J2566" s="53">
        <v>16</v>
      </c>
      <c r="K2566" s="55" t="s">
        <v>530</v>
      </c>
      <c r="L2566" s="53">
        <v>16</v>
      </c>
      <c r="M2566" s="53">
        <v>13678</v>
      </c>
      <c r="N2566" s="37">
        <v>15014</v>
      </c>
      <c r="O2566" s="53">
        <v>1</v>
      </c>
      <c r="P2566" s="55" t="s">
        <v>66</v>
      </c>
      <c r="Q2566" s="53">
        <v>1</v>
      </c>
      <c r="R2566" s="53">
        <v>6215</v>
      </c>
      <c r="S2566" s="53">
        <v>2</v>
      </c>
    </row>
    <row r="2567" spans="1:19" ht="15.75" x14ac:dyDescent="0.25">
      <c r="A2567">
        <v>0</v>
      </c>
      <c r="B2567" t="s">
        <v>3419</v>
      </c>
      <c r="C2567" t="b">
        <f t="shared" si="50"/>
        <v>1</v>
      </c>
      <c r="D2567" s="53">
        <v>196158</v>
      </c>
      <c r="E2567" s="56" t="str">
        <f t="shared" si="51"/>
        <v>SUNY at Fredonia</v>
      </c>
      <c r="F2567" s="55" t="s">
        <v>357</v>
      </c>
      <c r="G2567" s="53">
        <v>1</v>
      </c>
      <c r="H2567" s="53">
        <v>2</v>
      </c>
      <c r="I2567" s="53">
        <v>2</v>
      </c>
      <c r="J2567" s="53">
        <v>19</v>
      </c>
      <c r="K2567" s="55" t="s">
        <v>432</v>
      </c>
      <c r="L2567" s="53">
        <v>19</v>
      </c>
      <c r="M2567" s="53">
        <v>5546</v>
      </c>
      <c r="N2567" s="37">
        <v>5243</v>
      </c>
      <c r="O2567" s="37"/>
      <c r="P2567" s="55" t="s">
        <v>248</v>
      </c>
      <c r="Q2567" s="53">
        <v>1</v>
      </c>
      <c r="R2567" s="53">
        <v>2714</v>
      </c>
      <c r="S2567" s="53">
        <v>2</v>
      </c>
    </row>
    <row r="2568" spans="1:19" ht="15.75" x14ac:dyDescent="0.25">
      <c r="A2568">
        <v>0</v>
      </c>
      <c r="B2568" t="s">
        <v>3425</v>
      </c>
      <c r="C2568" t="b">
        <f t="shared" si="50"/>
        <v>1</v>
      </c>
      <c r="D2568" s="53">
        <v>196219</v>
      </c>
      <c r="E2568" s="56" t="str">
        <f t="shared" si="51"/>
        <v>SUNY at Purchase College</v>
      </c>
      <c r="F2568" s="55" t="s">
        <v>357</v>
      </c>
      <c r="G2568" s="53">
        <v>1</v>
      </c>
      <c r="H2568" s="53">
        <v>2</v>
      </c>
      <c r="I2568" s="53">
        <v>2</v>
      </c>
      <c r="J2568" s="53">
        <v>21</v>
      </c>
      <c r="K2568" s="55" t="s">
        <v>974</v>
      </c>
      <c r="L2568" s="53">
        <v>18</v>
      </c>
      <c r="M2568" s="53">
        <v>3912</v>
      </c>
      <c r="N2568" s="37">
        <v>4112</v>
      </c>
      <c r="O2568" s="37"/>
      <c r="P2568" s="55" t="s">
        <v>252</v>
      </c>
      <c r="Q2568" s="53">
        <v>1</v>
      </c>
      <c r="R2568" s="53">
        <v>2620</v>
      </c>
      <c r="S2568" s="53">
        <v>1</v>
      </c>
    </row>
    <row r="2569" spans="1:19" ht="15.75" x14ac:dyDescent="0.25">
      <c r="A2569">
        <v>0</v>
      </c>
      <c r="B2569" t="s">
        <v>3485</v>
      </c>
      <c r="C2569" t="b">
        <f t="shared" si="50"/>
        <v>1</v>
      </c>
      <c r="D2569" s="53">
        <v>189547</v>
      </c>
      <c r="E2569" s="56" t="str">
        <f t="shared" si="51"/>
        <v>SUNY Broome Community College</v>
      </c>
      <c r="F2569" s="55" t="s">
        <v>357</v>
      </c>
      <c r="G2569" s="53">
        <v>1</v>
      </c>
      <c r="H2569" s="53">
        <v>2</v>
      </c>
      <c r="I2569" s="53">
        <v>2</v>
      </c>
      <c r="J2569" s="53">
        <v>3</v>
      </c>
      <c r="K2569" s="55" t="s">
        <v>425</v>
      </c>
      <c r="L2569" s="53">
        <v>3</v>
      </c>
      <c r="M2569" s="53">
        <v>5098</v>
      </c>
      <c r="N2569" s="37">
        <v>4763</v>
      </c>
      <c r="O2569" s="53">
        <v>1</v>
      </c>
      <c r="P2569" s="55" t="s">
        <v>1012</v>
      </c>
      <c r="Q2569" s="53">
        <v>2</v>
      </c>
      <c r="R2569" s="62"/>
      <c r="S2569" s="53">
        <v>3</v>
      </c>
    </row>
    <row r="2570" spans="1:19" ht="15.75" x14ac:dyDescent="0.25">
      <c r="A2570">
        <v>0</v>
      </c>
      <c r="B2570" t="s">
        <v>3416</v>
      </c>
      <c r="C2570" t="b">
        <f t="shared" si="50"/>
        <v>1</v>
      </c>
      <c r="D2570" s="53">
        <v>196121</v>
      </c>
      <c r="E2570" s="56" t="str">
        <f t="shared" si="51"/>
        <v>SUNY College at Brockport</v>
      </c>
      <c r="F2570" s="55" t="s">
        <v>357</v>
      </c>
      <c r="G2570" s="53">
        <v>1</v>
      </c>
      <c r="H2570" s="53">
        <v>2</v>
      </c>
      <c r="I2570" s="53">
        <v>2</v>
      </c>
      <c r="J2570" s="53">
        <v>18</v>
      </c>
      <c r="K2570" s="55" t="s">
        <v>474</v>
      </c>
      <c r="L2570" s="53">
        <v>18</v>
      </c>
      <c r="M2570" s="53">
        <v>7556</v>
      </c>
      <c r="N2570" s="37">
        <v>7263</v>
      </c>
      <c r="O2570" s="37"/>
      <c r="P2570" s="55" t="s">
        <v>79</v>
      </c>
      <c r="Q2570" s="53">
        <v>1</v>
      </c>
      <c r="R2570" s="53">
        <v>2664</v>
      </c>
      <c r="S2570" s="53">
        <v>2</v>
      </c>
    </row>
    <row r="2571" spans="1:19" ht="15.75" x14ac:dyDescent="0.25">
      <c r="A2571">
        <v>0</v>
      </c>
      <c r="B2571" t="s">
        <v>3418</v>
      </c>
      <c r="C2571" t="b">
        <f t="shared" si="50"/>
        <v>1</v>
      </c>
      <c r="D2571" s="53">
        <v>196149</v>
      </c>
      <c r="E2571" s="56" t="str">
        <f t="shared" si="51"/>
        <v>SUNY College at Cortland</v>
      </c>
      <c r="F2571" s="55" t="s">
        <v>357</v>
      </c>
      <c r="G2571" s="53">
        <v>1</v>
      </c>
      <c r="H2571" s="53">
        <v>2</v>
      </c>
      <c r="I2571" s="53">
        <v>2</v>
      </c>
      <c r="J2571" s="53">
        <v>18</v>
      </c>
      <c r="K2571" s="55" t="s">
        <v>474</v>
      </c>
      <c r="L2571" s="53">
        <v>18</v>
      </c>
      <c r="M2571" s="53">
        <v>6784</v>
      </c>
      <c r="N2571" s="37">
        <v>6749</v>
      </c>
      <c r="O2571" s="37"/>
      <c r="P2571" s="55" t="s">
        <v>186</v>
      </c>
      <c r="Q2571" s="53">
        <v>1</v>
      </c>
      <c r="R2571" s="53">
        <v>3017</v>
      </c>
      <c r="S2571" s="53">
        <v>2</v>
      </c>
    </row>
    <row r="2572" spans="1:19" ht="15.75" x14ac:dyDescent="0.25">
      <c r="A2572">
        <v>0</v>
      </c>
      <c r="B2572" t="s">
        <v>3420</v>
      </c>
      <c r="C2572" t="b">
        <f t="shared" si="50"/>
        <v>1</v>
      </c>
      <c r="D2572" s="53">
        <v>196167</v>
      </c>
      <c r="E2572" s="56" t="str">
        <f t="shared" si="51"/>
        <v>SUNY College at Geneseo</v>
      </c>
      <c r="F2572" s="55" t="s">
        <v>357</v>
      </c>
      <c r="G2572" s="53">
        <v>1</v>
      </c>
      <c r="H2572" s="53">
        <v>2</v>
      </c>
      <c r="I2572" s="53">
        <v>2</v>
      </c>
      <c r="J2572" s="53">
        <v>20</v>
      </c>
      <c r="K2572" s="36" t="s">
        <v>449</v>
      </c>
      <c r="L2572" s="53">
        <v>20</v>
      </c>
      <c r="M2572" s="53">
        <v>5520</v>
      </c>
      <c r="N2572" s="37">
        <v>5526</v>
      </c>
      <c r="O2572" s="37"/>
      <c r="P2572" s="55" t="s">
        <v>254</v>
      </c>
      <c r="Q2572" s="53">
        <v>1</v>
      </c>
      <c r="R2572" s="53">
        <v>2917</v>
      </c>
      <c r="S2572" s="53">
        <v>2</v>
      </c>
    </row>
    <row r="2573" spans="1:19" ht="15.75" x14ac:dyDescent="0.25">
      <c r="A2573">
        <v>0</v>
      </c>
      <c r="B2573" t="s">
        <v>3427</v>
      </c>
      <c r="C2573" t="b">
        <f t="shared" si="50"/>
        <v>1</v>
      </c>
      <c r="D2573" s="53">
        <v>196237</v>
      </c>
      <c r="E2573" s="56" t="str">
        <f t="shared" si="51"/>
        <v>SUNY College at Old Westbury</v>
      </c>
      <c r="F2573" s="55" t="s">
        <v>357</v>
      </c>
      <c r="G2573" s="53">
        <v>1</v>
      </c>
      <c r="H2573" s="53">
        <v>2</v>
      </c>
      <c r="I2573" s="53">
        <v>2</v>
      </c>
      <c r="J2573" s="53">
        <v>21</v>
      </c>
      <c r="K2573" s="36" t="s">
        <v>453</v>
      </c>
      <c r="L2573" s="53">
        <v>21</v>
      </c>
      <c r="M2573" s="53">
        <v>3862</v>
      </c>
      <c r="N2573" s="37">
        <v>3939</v>
      </c>
      <c r="O2573" s="37"/>
      <c r="P2573" s="55" t="s">
        <v>296</v>
      </c>
      <c r="Q2573" s="53">
        <v>1</v>
      </c>
      <c r="R2573" s="53">
        <v>1600</v>
      </c>
      <c r="S2573" s="53">
        <v>1</v>
      </c>
    </row>
    <row r="2574" spans="1:19" ht="15.75" x14ac:dyDescent="0.25">
      <c r="A2574">
        <v>0</v>
      </c>
      <c r="B2574" t="s">
        <v>3423</v>
      </c>
      <c r="C2574" t="b">
        <f t="shared" si="50"/>
        <v>1</v>
      </c>
      <c r="D2574" s="53">
        <v>196194</v>
      </c>
      <c r="E2574" s="56" t="str">
        <f t="shared" si="51"/>
        <v>SUNY College at Oswego</v>
      </c>
      <c r="F2574" s="55" t="s">
        <v>357</v>
      </c>
      <c r="G2574" s="53">
        <v>1</v>
      </c>
      <c r="H2574" s="53">
        <v>2</v>
      </c>
      <c r="I2574" s="53">
        <v>2</v>
      </c>
      <c r="J2574" s="53">
        <v>18</v>
      </c>
      <c r="K2574" s="36" t="s">
        <v>474</v>
      </c>
      <c r="L2574" s="53">
        <v>18</v>
      </c>
      <c r="M2574" s="53">
        <v>7695</v>
      </c>
      <c r="N2574" s="37">
        <v>7615</v>
      </c>
      <c r="O2574" s="37"/>
      <c r="P2574" s="55" t="s">
        <v>107</v>
      </c>
      <c r="Q2574" s="53">
        <v>1</v>
      </c>
      <c r="R2574" s="53">
        <v>4277</v>
      </c>
      <c r="S2574" s="53">
        <v>1</v>
      </c>
    </row>
    <row r="2575" spans="1:19" ht="15.75" x14ac:dyDescent="0.25">
      <c r="A2575">
        <v>0</v>
      </c>
      <c r="B2575" t="s">
        <v>3428</v>
      </c>
      <c r="C2575" t="b">
        <f t="shared" si="50"/>
        <v>1</v>
      </c>
      <c r="D2575" s="53">
        <v>196246</v>
      </c>
      <c r="E2575" s="56" t="str">
        <f t="shared" si="51"/>
        <v>SUNY College at Plattsburgh</v>
      </c>
      <c r="F2575" s="55" t="s">
        <v>357</v>
      </c>
      <c r="G2575" s="53">
        <v>1</v>
      </c>
      <c r="H2575" s="53">
        <v>2</v>
      </c>
      <c r="I2575" s="53">
        <v>2</v>
      </c>
      <c r="J2575" s="53">
        <v>18</v>
      </c>
      <c r="K2575" s="36" t="s">
        <v>474</v>
      </c>
      <c r="L2575" s="53">
        <v>18</v>
      </c>
      <c r="M2575" s="53">
        <v>6049</v>
      </c>
      <c r="N2575" s="37">
        <v>5691</v>
      </c>
      <c r="O2575" s="37"/>
      <c r="P2575" s="55" t="s">
        <v>321</v>
      </c>
      <c r="Q2575" s="53">
        <v>1</v>
      </c>
      <c r="R2575" s="53">
        <v>2991</v>
      </c>
      <c r="S2575" s="53">
        <v>2</v>
      </c>
    </row>
    <row r="2576" spans="1:19" ht="15.75" x14ac:dyDescent="0.25">
      <c r="A2576">
        <v>0</v>
      </c>
      <c r="B2576" t="s">
        <v>3424</v>
      </c>
      <c r="C2576" t="b">
        <f t="shared" si="50"/>
        <v>1</v>
      </c>
      <c r="D2576" s="53">
        <v>196200</v>
      </c>
      <c r="E2576" s="56" t="str">
        <f t="shared" si="51"/>
        <v>SUNY College at Potsdam</v>
      </c>
      <c r="F2576" s="55" t="s">
        <v>357</v>
      </c>
      <c r="G2576" s="53">
        <v>1</v>
      </c>
      <c r="H2576" s="53">
        <v>2</v>
      </c>
      <c r="I2576" s="53">
        <v>2</v>
      </c>
      <c r="J2576" s="53">
        <v>18</v>
      </c>
      <c r="K2576" s="36" t="s">
        <v>474</v>
      </c>
      <c r="L2576" s="53">
        <v>18</v>
      </c>
      <c r="M2576" s="53">
        <v>4224</v>
      </c>
      <c r="N2576" s="37">
        <v>3903</v>
      </c>
      <c r="O2576" s="37"/>
      <c r="P2576" s="55" t="s">
        <v>253</v>
      </c>
      <c r="Q2576" s="53">
        <v>1</v>
      </c>
      <c r="R2576" s="53">
        <v>2430</v>
      </c>
      <c r="S2576" s="53">
        <v>1</v>
      </c>
    </row>
    <row r="2577" spans="1:19" ht="15.75" x14ac:dyDescent="0.25">
      <c r="A2577">
        <v>0</v>
      </c>
      <c r="B2577" t="s">
        <v>3407</v>
      </c>
      <c r="C2577" t="b">
        <f t="shared" si="50"/>
        <v>1</v>
      </c>
      <c r="D2577" s="53">
        <v>196033</v>
      </c>
      <c r="E2577" s="56" t="str">
        <f t="shared" si="51"/>
        <v>SUNY College of Agriculture and Technology at Cobleskill</v>
      </c>
      <c r="F2577" s="55" t="s">
        <v>357</v>
      </c>
      <c r="G2577" s="53">
        <v>1</v>
      </c>
      <c r="H2577" s="53">
        <v>2</v>
      </c>
      <c r="I2577" s="53">
        <v>2</v>
      </c>
      <c r="J2577" s="53">
        <v>23</v>
      </c>
      <c r="K2577" s="55" t="s">
        <v>515</v>
      </c>
      <c r="L2577" s="53">
        <v>23</v>
      </c>
      <c r="M2577" s="53">
        <v>2456</v>
      </c>
      <c r="N2577" s="37">
        <v>2342</v>
      </c>
      <c r="O2577" s="37"/>
      <c r="P2577" s="55" t="s">
        <v>175</v>
      </c>
      <c r="Q2577" s="53">
        <v>1</v>
      </c>
      <c r="R2577" s="53">
        <v>1890</v>
      </c>
      <c r="S2577" s="53">
        <v>1</v>
      </c>
    </row>
    <row r="2578" spans="1:19" ht="15.75" x14ac:dyDescent="0.25">
      <c r="A2578">
        <v>0</v>
      </c>
      <c r="B2578" t="s">
        <v>3414</v>
      </c>
      <c r="C2578" t="b">
        <f t="shared" si="50"/>
        <v>1</v>
      </c>
      <c r="D2578" s="53">
        <v>196103</v>
      </c>
      <c r="E2578" s="56" t="str">
        <f t="shared" si="51"/>
        <v>SUNY College of Environmental Science and Forestry</v>
      </c>
      <c r="F2578" s="55" t="s">
        <v>357</v>
      </c>
      <c r="G2578" s="53">
        <v>1</v>
      </c>
      <c r="H2578" s="53">
        <v>2</v>
      </c>
      <c r="I2578" s="53">
        <v>2</v>
      </c>
      <c r="J2578" s="53">
        <v>17</v>
      </c>
      <c r="K2578" s="36" t="s">
        <v>648</v>
      </c>
      <c r="L2578" s="53">
        <v>17</v>
      </c>
      <c r="M2578" s="53">
        <v>2155</v>
      </c>
      <c r="N2578" s="37">
        <v>2063</v>
      </c>
      <c r="O2578" s="53">
        <v>1</v>
      </c>
      <c r="P2578" s="55" t="s">
        <v>214</v>
      </c>
      <c r="Q2578" s="53">
        <v>1</v>
      </c>
      <c r="R2578" s="53">
        <v>280</v>
      </c>
      <c r="S2578" s="53">
        <v>1</v>
      </c>
    </row>
    <row r="2579" spans="1:19" ht="15.75" x14ac:dyDescent="0.25">
      <c r="A2579">
        <v>0</v>
      </c>
      <c r="B2579" t="s">
        <v>3426</v>
      </c>
      <c r="C2579" t="b">
        <f t="shared" si="50"/>
        <v>1</v>
      </c>
      <c r="D2579" s="53">
        <v>196228</v>
      </c>
      <c r="E2579" s="56" t="str">
        <f t="shared" si="51"/>
        <v>SUNY College of Optometry</v>
      </c>
      <c r="F2579" s="55" t="s">
        <v>357</v>
      </c>
      <c r="G2579" s="53">
        <v>1</v>
      </c>
      <c r="H2579" s="53">
        <v>1</v>
      </c>
      <c r="I2579" s="53">
        <v>2</v>
      </c>
      <c r="J2579" s="53">
        <v>26</v>
      </c>
      <c r="K2579" s="36" t="s">
        <v>427</v>
      </c>
      <c r="L2579" s="53">
        <v>26</v>
      </c>
      <c r="M2579" s="53">
        <v>299</v>
      </c>
      <c r="N2579" s="37">
        <v>341</v>
      </c>
      <c r="O2579" s="37"/>
      <c r="P2579" s="55" t="s">
        <v>305</v>
      </c>
      <c r="Q2579" s="53">
        <v>2</v>
      </c>
      <c r="R2579" s="62"/>
      <c r="S2579" s="53">
        <v>3</v>
      </c>
    </row>
    <row r="2580" spans="1:19" ht="15.75" x14ac:dyDescent="0.25">
      <c r="A2580">
        <v>0</v>
      </c>
      <c r="B2580" t="s">
        <v>3404</v>
      </c>
      <c r="C2580" t="b">
        <f t="shared" si="50"/>
        <v>1</v>
      </c>
      <c r="D2580" s="53">
        <v>196006</v>
      </c>
      <c r="E2580" s="56" t="str">
        <f t="shared" si="51"/>
        <v>SUNY College of Technology at Alfred</v>
      </c>
      <c r="F2580" s="55" t="s">
        <v>357</v>
      </c>
      <c r="G2580" s="53">
        <v>1</v>
      </c>
      <c r="H2580" s="53">
        <v>2</v>
      </c>
      <c r="I2580" s="53">
        <v>2</v>
      </c>
      <c r="J2580" s="53">
        <v>23</v>
      </c>
      <c r="K2580" s="55" t="s">
        <v>515</v>
      </c>
      <c r="L2580" s="53">
        <v>23</v>
      </c>
      <c r="M2580" s="53">
        <v>3476</v>
      </c>
      <c r="N2580" s="37">
        <v>3356</v>
      </c>
      <c r="O2580" s="53">
        <v>1</v>
      </c>
      <c r="P2580" s="55" t="s">
        <v>39</v>
      </c>
      <c r="Q2580" s="53">
        <v>1</v>
      </c>
      <c r="R2580" s="53">
        <v>2650</v>
      </c>
      <c r="S2580" s="53">
        <v>1</v>
      </c>
    </row>
    <row r="2581" spans="1:19" ht="15.75" x14ac:dyDescent="0.25">
      <c r="A2581">
        <v>0</v>
      </c>
      <c r="B2581" t="s">
        <v>3405</v>
      </c>
      <c r="C2581" t="b">
        <f t="shared" si="50"/>
        <v>1</v>
      </c>
      <c r="D2581" s="53">
        <v>196015</v>
      </c>
      <c r="E2581" s="56" t="str">
        <f t="shared" si="51"/>
        <v>SUNY College of Technology at Canton</v>
      </c>
      <c r="F2581" s="55" t="s">
        <v>357</v>
      </c>
      <c r="G2581" s="53">
        <v>1</v>
      </c>
      <c r="H2581" s="53">
        <v>2</v>
      </c>
      <c r="I2581" s="53">
        <v>2</v>
      </c>
      <c r="J2581" s="53">
        <v>23</v>
      </c>
      <c r="K2581" s="55" t="s">
        <v>515</v>
      </c>
      <c r="L2581" s="53">
        <v>23</v>
      </c>
      <c r="M2581" s="53">
        <v>3067</v>
      </c>
      <c r="N2581" s="37">
        <v>3170</v>
      </c>
      <c r="O2581" s="53">
        <v>1</v>
      </c>
      <c r="P2581" s="55" t="s">
        <v>170</v>
      </c>
      <c r="Q2581" s="53">
        <v>1</v>
      </c>
      <c r="R2581" s="53">
        <v>1072</v>
      </c>
      <c r="S2581" s="53">
        <v>2</v>
      </c>
    </row>
    <row r="2582" spans="1:19" ht="15.75" x14ac:dyDescent="0.25">
      <c r="A2582">
        <v>0</v>
      </c>
      <c r="B2582" t="s">
        <v>3406</v>
      </c>
      <c r="C2582" t="b">
        <f t="shared" si="50"/>
        <v>1</v>
      </c>
      <c r="D2582" s="53">
        <v>196024</v>
      </c>
      <c r="E2582" s="56" t="str">
        <f t="shared" si="51"/>
        <v>SUNY College of Technology at Delhi</v>
      </c>
      <c r="F2582" s="55" t="s">
        <v>357</v>
      </c>
      <c r="G2582" s="53">
        <v>1</v>
      </c>
      <c r="H2582" s="53">
        <v>2</v>
      </c>
      <c r="I2582" s="53">
        <v>2</v>
      </c>
      <c r="J2582" s="53">
        <v>23</v>
      </c>
      <c r="K2582" s="55" t="s">
        <v>515</v>
      </c>
      <c r="L2582" s="53">
        <v>23</v>
      </c>
      <c r="M2582" s="53">
        <v>2761</v>
      </c>
      <c r="N2582" s="37">
        <v>2880</v>
      </c>
      <c r="O2582" s="61">
        <v>1</v>
      </c>
      <c r="P2582" s="55" t="s">
        <v>42</v>
      </c>
      <c r="Q2582" s="53">
        <v>1</v>
      </c>
      <c r="R2582" s="53">
        <v>1504</v>
      </c>
      <c r="S2582" s="53">
        <v>2</v>
      </c>
    </row>
    <row r="2583" spans="1:19" ht="15.75" x14ac:dyDescent="0.25">
      <c r="A2583">
        <v>0</v>
      </c>
      <c r="B2583" t="s">
        <v>3429</v>
      </c>
      <c r="C2583" t="b">
        <f t="shared" si="50"/>
        <v>1</v>
      </c>
      <c r="D2583" s="53">
        <v>196255</v>
      </c>
      <c r="E2583" s="56" t="str">
        <f t="shared" si="51"/>
        <v>SUNY Downstate Medical Center</v>
      </c>
      <c r="F2583" s="55" t="s">
        <v>357</v>
      </c>
      <c r="G2583" s="53">
        <v>1</v>
      </c>
      <c r="H2583" s="53">
        <v>1</v>
      </c>
      <c r="I2583" s="53">
        <v>1</v>
      </c>
      <c r="J2583" s="53">
        <v>25</v>
      </c>
      <c r="K2583" s="55" t="s">
        <v>471</v>
      </c>
      <c r="L2583" s="53">
        <v>25</v>
      </c>
      <c r="M2583" s="53">
        <v>1373</v>
      </c>
      <c r="N2583" s="37">
        <v>1552</v>
      </c>
      <c r="O2583" s="53">
        <v>1</v>
      </c>
      <c r="P2583" s="55" t="s">
        <v>112</v>
      </c>
      <c r="Q2583" s="53">
        <v>1</v>
      </c>
      <c r="R2583" s="53">
        <v>382</v>
      </c>
      <c r="S2583" s="53">
        <v>3</v>
      </c>
    </row>
    <row r="2584" spans="1:19" ht="15.75" x14ac:dyDescent="0.25">
      <c r="A2584">
        <v>0</v>
      </c>
      <c r="B2584" t="s">
        <v>3430</v>
      </c>
      <c r="C2584" t="b">
        <f t="shared" si="50"/>
        <v>1</v>
      </c>
      <c r="D2584" s="53">
        <v>196264</v>
      </c>
      <c r="E2584" s="56" t="str">
        <f t="shared" si="51"/>
        <v>SUNY Empire State College</v>
      </c>
      <c r="F2584" s="55" t="s">
        <v>357</v>
      </c>
      <c r="G2584" s="53">
        <v>1</v>
      </c>
      <c r="H2584" s="53">
        <v>2</v>
      </c>
      <c r="I2584" s="53">
        <v>2</v>
      </c>
      <c r="J2584" s="53">
        <v>19</v>
      </c>
      <c r="K2584" s="55" t="s">
        <v>432</v>
      </c>
      <c r="L2584" s="53">
        <v>19</v>
      </c>
      <c r="M2584" s="53">
        <v>6830</v>
      </c>
      <c r="N2584" s="37">
        <v>7303</v>
      </c>
      <c r="O2584" s="37"/>
      <c r="P2584" s="55" t="s">
        <v>202</v>
      </c>
      <c r="Q2584" s="53">
        <v>2</v>
      </c>
      <c r="R2584" s="62"/>
      <c r="S2584" s="53">
        <v>3</v>
      </c>
    </row>
    <row r="2585" spans="1:19" ht="15.75" x14ac:dyDescent="0.25">
      <c r="A2585">
        <v>0</v>
      </c>
      <c r="B2585" t="s">
        <v>3415</v>
      </c>
      <c r="C2585" t="b">
        <f t="shared" si="50"/>
        <v>1</v>
      </c>
      <c r="D2585" s="53">
        <v>196112</v>
      </c>
      <c r="E2585" s="56" t="str">
        <f t="shared" si="51"/>
        <v>SUNY Institute of Technology at Utica-Rome</v>
      </c>
      <c r="F2585" s="55" t="s">
        <v>357</v>
      </c>
      <c r="G2585" s="53">
        <v>1</v>
      </c>
      <c r="H2585" s="53">
        <v>2</v>
      </c>
      <c r="I2585" s="53">
        <v>2</v>
      </c>
      <c r="J2585" s="53">
        <v>19</v>
      </c>
      <c r="K2585" s="55" t="s">
        <v>432</v>
      </c>
      <c r="L2585" s="53">
        <v>19</v>
      </c>
      <c r="M2585" s="53">
        <v>2076</v>
      </c>
      <c r="N2585" s="37">
        <v>1947</v>
      </c>
      <c r="O2585" s="37"/>
      <c r="P2585" s="55" t="s">
        <v>201</v>
      </c>
      <c r="Q2585" s="53">
        <v>1</v>
      </c>
      <c r="R2585" s="53">
        <v>584</v>
      </c>
      <c r="S2585" s="53">
        <v>1</v>
      </c>
    </row>
    <row r="2586" spans="1:19" ht="15.75" x14ac:dyDescent="0.25">
      <c r="A2586">
        <v>0</v>
      </c>
      <c r="B2586" t="s">
        <v>3431</v>
      </c>
      <c r="C2586" t="b">
        <f t="shared" si="50"/>
        <v>1</v>
      </c>
      <c r="D2586" s="53">
        <v>196291</v>
      </c>
      <c r="E2586" s="56" t="str">
        <f t="shared" si="51"/>
        <v>SUNY Maritime College</v>
      </c>
      <c r="F2586" s="55" t="s">
        <v>357</v>
      </c>
      <c r="G2586" s="53">
        <v>1</v>
      </c>
      <c r="H2586" s="53">
        <v>2</v>
      </c>
      <c r="I2586" s="53">
        <v>2</v>
      </c>
      <c r="J2586" s="53">
        <v>22</v>
      </c>
      <c r="K2586" s="55" t="s">
        <v>437</v>
      </c>
      <c r="L2586" s="53">
        <v>22</v>
      </c>
      <c r="M2586" s="53">
        <v>1725</v>
      </c>
      <c r="N2586" s="37">
        <v>1667</v>
      </c>
      <c r="O2586" s="61">
        <v>1</v>
      </c>
      <c r="P2586" s="55" t="s">
        <v>277</v>
      </c>
      <c r="Q2586" s="53">
        <v>1</v>
      </c>
      <c r="R2586" s="53">
        <v>1309</v>
      </c>
      <c r="S2586" s="53">
        <v>1</v>
      </c>
    </row>
    <row r="2587" spans="1:19" ht="15.75" x14ac:dyDescent="0.25">
      <c r="A2587">
        <v>0</v>
      </c>
      <c r="B2587" t="s">
        <v>3422</v>
      </c>
      <c r="C2587" t="b">
        <f t="shared" si="50"/>
        <v>1</v>
      </c>
      <c r="D2587" s="53">
        <v>196185</v>
      </c>
      <c r="E2587" s="56" t="str">
        <f t="shared" si="51"/>
        <v>SUNY Oneonta</v>
      </c>
      <c r="F2587" s="55" t="s">
        <v>357</v>
      </c>
      <c r="G2587" s="53">
        <v>1</v>
      </c>
      <c r="H2587" s="53">
        <v>2</v>
      </c>
      <c r="I2587" s="53">
        <v>2</v>
      </c>
      <c r="J2587" s="53">
        <v>20</v>
      </c>
      <c r="K2587" s="55" t="s">
        <v>449</v>
      </c>
      <c r="L2587" s="53">
        <v>20</v>
      </c>
      <c r="M2587" s="53">
        <v>5856</v>
      </c>
      <c r="N2587" s="37">
        <v>5895</v>
      </c>
      <c r="O2587" s="37"/>
      <c r="P2587" s="55" t="s">
        <v>302</v>
      </c>
      <c r="Q2587" s="53">
        <v>1</v>
      </c>
      <c r="R2587" s="53">
        <v>3339</v>
      </c>
      <c r="S2587" s="53">
        <v>2</v>
      </c>
    </row>
    <row r="2588" spans="1:19" ht="15.75" x14ac:dyDescent="0.25">
      <c r="A2588">
        <v>0</v>
      </c>
      <c r="B2588" t="s">
        <v>3511</v>
      </c>
      <c r="C2588" t="b">
        <f t="shared" si="50"/>
        <v>1</v>
      </c>
      <c r="D2588" s="53">
        <v>197294</v>
      </c>
      <c r="E2588" s="56" t="str">
        <f t="shared" si="51"/>
        <v>SUNY Westchester Community College</v>
      </c>
      <c r="F2588" s="55" t="s">
        <v>357</v>
      </c>
      <c r="G2588" s="53">
        <v>1</v>
      </c>
      <c r="H2588" s="53">
        <v>2</v>
      </c>
      <c r="I2588" s="53">
        <v>2</v>
      </c>
      <c r="J2588" s="53">
        <v>4</v>
      </c>
      <c r="K2588" s="55" t="s">
        <v>425</v>
      </c>
      <c r="L2588" s="53">
        <v>4</v>
      </c>
      <c r="M2588" s="53">
        <v>9660</v>
      </c>
      <c r="N2588" s="37">
        <v>9702</v>
      </c>
      <c r="O2588" s="61">
        <v>1</v>
      </c>
      <c r="P2588" s="55" t="s">
        <v>969</v>
      </c>
      <c r="Q2588" s="53">
        <v>2</v>
      </c>
      <c r="R2588" s="62"/>
      <c r="S2588" s="53">
        <v>3</v>
      </c>
    </row>
    <row r="2589" spans="1:19" ht="15.75" x14ac:dyDescent="0.25">
      <c r="A2589">
        <v>0</v>
      </c>
      <c r="B2589" t="s">
        <v>916</v>
      </c>
      <c r="C2589" t="b">
        <f t="shared" si="50"/>
        <v>1</v>
      </c>
      <c r="D2589" s="53">
        <v>199768</v>
      </c>
      <c r="E2589" s="55" t="s">
        <v>916</v>
      </c>
      <c r="F2589" s="55" t="s">
        <v>387</v>
      </c>
      <c r="G2589" s="53">
        <v>1</v>
      </c>
      <c r="H2589" s="53">
        <v>2</v>
      </c>
      <c r="I2589" s="53">
        <v>2</v>
      </c>
      <c r="J2589" s="53">
        <v>2</v>
      </c>
      <c r="K2589" s="55" t="s">
        <v>425</v>
      </c>
      <c r="L2589" s="53">
        <v>2</v>
      </c>
      <c r="M2589" s="53">
        <v>2302</v>
      </c>
      <c r="N2589" s="37">
        <v>2249</v>
      </c>
      <c r="O2589" s="37"/>
      <c r="P2589" s="55" t="s">
        <v>424</v>
      </c>
      <c r="Q2589" s="53">
        <v>2</v>
      </c>
      <c r="R2589" s="62"/>
      <c r="S2589" s="53">
        <v>3</v>
      </c>
    </row>
    <row r="2590" spans="1:19" x14ac:dyDescent="0.2">
      <c r="A2590">
        <v>0</v>
      </c>
      <c r="D2590">
        <v>216278</v>
      </c>
      <c r="E2590" t="s">
        <v>2802</v>
      </c>
      <c r="F2590" s="42" t="s">
        <v>379</v>
      </c>
      <c r="G2590" s="40"/>
      <c r="K2590" s="42" t="s">
        <v>3348</v>
      </c>
      <c r="N2590" s="37">
        <v>2152</v>
      </c>
    </row>
    <row r="2591" spans="1:19" ht="15.75" x14ac:dyDescent="0.25">
      <c r="A2591">
        <v>0</v>
      </c>
      <c r="B2591" t="s">
        <v>524</v>
      </c>
      <c r="C2591" t="b">
        <f>+B2591=E2591</f>
        <v>1</v>
      </c>
      <c r="D2591" s="53">
        <v>247603</v>
      </c>
      <c r="E2591" s="55" t="s">
        <v>524</v>
      </c>
      <c r="F2591" s="55" t="s">
        <v>365</v>
      </c>
      <c r="G2591" s="53">
        <v>1</v>
      </c>
      <c r="H2591" s="53">
        <v>2</v>
      </c>
      <c r="I2591" s="53">
        <v>2</v>
      </c>
      <c r="J2591" s="53">
        <v>4</v>
      </c>
      <c r="K2591" s="55" t="s">
        <v>425</v>
      </c>
      <c r="L2591" s="53">
        <v>4</v>
      </c>
      <c r="M2591" s="53">
        <v>3074</v>
      </c>
      <c r="N2591" s="37">
        <v>2246</v>
      </c>
      <c r="O2591" s="37"/>
      <c r="P2591" s="55" t="s">
        <v>424</v>
      </c>
      <c r="Q2591" s="53">
        <v>2</v>
      </c>
      <c r="R2591" s="62"/>
      <c r="S2591" s="53">
        <v>3</v>
      </c>
    </row>
    <row r="2592" spans="1:19" x14ac:dyDescent="0.2">
      <c r="A2592">
        <v>0</v>
      </c>
      <c r="D2592">
        <v>216287</v>
      </c>
      <c r="E2592" t="s">
        <v>2803</v>
      </c>
      <c r="F2592" s="42" t="s">
        <v>379</v>
      </c>
      <c r="G2592" s="40"/>
      <c r="K2592" s="42" t="s">
        <v>3348</v>
      </c>
      <c r="N2592" s="37">
        <v>1529</v>
      </c>
    </row>
    <row r="2593" spans="1:19" x14ac:dyDescent="0.2">
      <c r="A2593">
        <v>0</v>
      </c>
      <c r="D2593">
        <v>233718</v>
      </c>
      <c r="E2593" t="s">
        <v>2978</v>
      </c>
      <c r="F2593" s="42" t="s">
        <v>364</v>
      </c>
      <c r="G2593" s="40"/>
      <c r="K2593" s="42" t="s">
        <v>3348</v>
      </c>
      <c r="N2593" s="37">
        <v>696</v>
      </c>
    </row>
    <row r="2594" spans="1:19" x14ac:dyDescent="0.2">
      <c r="A2594">
        <v>0</v>
      </c>
      <c r="D2594">
        <v>196413</v>
      </c>
      <c r="E2594" t="s">
        <v>2554</v>
      </c>
      <c r="F2594" s="42" t="s">
        <v>357</v>
      </c>
      <c r="G2594" s="40"/>
      <c r="K2594" s="57" t="s">
        <v>3360</v>
      </c>
      <c r="N2594" s="37">
        <v>19930</v>
      </c>
    </row>
    <row r="2595" spans="1:19" x14ac:dyDescent="0.2">
      <c r="A2595">
        <v>0</v>
      </c>
      <c r="D2595">
        <v>155973</v>
      </c>
      <c r="E2595" t="s">
        <v>2140</v>
      </c>
      <c r="F2595" s="42" t="s">
        <v>372</v>
      </c>
      <c r="G2595" s="40"/>
      <c r="K2595" s="42" t="s">
        <v>3349</v>
      </c>
      <c r="N2595" s="37">
        <v>632</v>
      </c>
    </row>
    <row r="2596" spans="1:19" ht="15.75" x14ac:dyDescent="0.25">
      <c r="A2596">
        <v>0</v>
      </c>
      <c r="B2596" t="s">
        <v>570</v>
      </c>
      <c r="C2596" t="b">
        <f>+B2596=E2596</f>
        <v>1</v>
      </c>
      <c r="D2596" s="53">
        <v>236753</v>
      </c>
      <c r="E2596" s="55" t="s">
        <v>570</v>
      </c>
      <c r="F2596" s="55" t="s">
        <v>394</v>
      </c>
      <c r="G2596" s="53">
        <v>1</v>
      </c>
      <c r="H2596" s="53">
        <v>2</v>
      </c>
      <c r="I2596" s="53">
        <v>2</v>
      </c>
      <c r="J2596" s="53">
        <v>7</v>
      </c>
      <c r="K2596" s="36" t="s">
        <v>425</v>
      </c>
      <c r="L2596" s="53">
        <v>7</v>
      </c>
      <c r="M2596" s="53">
        <v>5467</v>
      </c>
      <c r="N2596" s="37">
        <v>5304</v>
      </c>
      <c r="O2596" s="53">
        <v>1</v>
      </c>
      <c r="P2596" s="55" t="s">
        <v>424</v>
      </c>
      <c r="Q2596" s="53">
        <v>2</v>
      </c>
      <c r="R2596" s="62"/>
      <c r="S2596" s="53">
        <v>3</v>
      </c>
    </row>
    <row r="2597" spans="1:19" ht="15.75" x14ac:dyDescent="0.25">
      <c r="A2597">
        <v>0</v>
      </c>
      <c r="B2597" t="s">
        <v>1514</v>
      </c>
      <c r="C2597" t="b">
        <f>+B2597=E2597</f>
        <v>1</v>
      </c>
      <c r="D2597" s="53">
        <v>124113</v>
      </c>
      <c r="E2597" s="55" t="s">
        <v>1514</v>
      </c>
      <c r="F2597" s="55" t="s">
        <v>368</v>
      </c>
      <c r="G2597" s="53">
        <v>1</v>
      </c>
      <c r="H2597" s="53">
        <v>2</v>
      </c>
      <c r="I2597" s="53">
        <v>2</v>
      </c>
      <c r="J2597" s="53">
        <v>4</v>
      </c>
      <c r="K2597" s="55" t="s">
        <v>425</v>
      </c>
      <c r="L2597" s="53">
        <v>4</v>
      </c>
      <c r="M2597" s="53">
        <v>3441</v>
      </c>
      <c r="N2597" s="37">
        <v>2620</v>
      </c>
      <c r="O2597" s="37"/>
      <c r="P2597" s="55" t="s">
        <v>424</v>
      </c>
      <c r="Q2597" s="53">
        <v>1</v>
      </c>
      <c r="R2597" s="53">
        <v>154</v>
      </c>
      <c r="S2597" s="53">
        <v>1</v>
      </c>
    </row>
    <row r="2598" spans="1:19" x14ac:dyDescent="0.2">
      <c r="A2598">
        <v>0</v>
      </c>
      <c r="D2598">
        <v>102298</v>
      </c>
      <c r="E2598" t="s">
        <v>1727</v>
      </c>
      <c r="F2598" s="42" t="s">
        <v>395</v>
      </c>
      <c r="G2598" s="40"/>
      <c r="K2598" s="42" t="s">
        <v>3348</v>
      </c>
      <c r="N2598" s="37">
        <v>882</v>
      </c>
    </row>
    <row r="2599" spans="1:19" ht="15.75" x14ac:dyDescent="0.25">
      <c r="A2599">
        <v>0</v>
      </c>
      <c r="B2599" t="s">
        <v>1449</v>
      </c>
      <c r="C2599" t="b">
        <f>+B2599=E2599</f>
        <v>1</v>
      </c>
      <c r="D2599" s="53">
        <v>137759</v>
      </c>
      <c r="E2599" s="55" t="s">
        <v>1449</v>
      </c>
      <c r="F2599" s="55" t="s">
        <v>390</v>
      </c>
      <c r="G2599" s="53">
        <v>1</v>
      </c>
      <c r="H2599" s="53">
        <v>2</v>
      </c>
      <c r="I2599" s="53">
        <v>2</v>
      </c>
      <c r="J2599" s="53">
        <v>3</v>
      </c>
      <c r="K2599" s="55" t="s">
        <v>425</v>
      </c>
      <c r="L2599" s="53">
        <v>3</v>
      </c>
      <c r="M2599" s="53">
        <v>9913</v>
      </c>
      <c r="N2599" s="37">
        <v>8757</v>
      </c>
      <c r="O2599" s="37"/>
      <c r="P2599" s="55" t="s">
        <v>424</v>
      </c>
      <c r="Q2599" s="53">
        <v>2</v>
      </c>
      <c r="R2599" s="62"/>
      <c r="S2599" s="53">
        <v>3</v>
      </c>
    </row>
    <row r="2600" spans="1:19" ht="15.75" x14ac:dyDescent="0.25">
      <c r="A2600">
        <v>0</v>
      </c>
      <c r="D2600">
        <v>137777</v>
      </c>
      <c r="E2600" t="s">
        <v>1934</v>
      </c>
      <c r="F2600" s="42" t="s">
        <v>390</v>
      </c>
      <c r="G2600" s="40"/>
      <c r="K2600" s="59" t="s">
        <v>3363</v>
      </c>
      <c r="N2600" s="37">
        <v>44</v>
      </c>
    </row>
    <row r="2601" spans="1:19" ht="15.75" x14ac:dyDescent="0.25">
      <c r="A2601">
        <v>0</v>
      </c>
      <c r="D2601">
        <v>186900</v>
      </c>
      <c r="E2601" t="s">
        <v>2445</v>
      </c>
      <c r="F2601" s="42" t="s">
        <v>365</v>
      </c>
      <c r="G2601" s="40"/>
      <c r="K2601" s="59" t="s">
        <v>3363</v>
      </c>
      <c r="N2601" s="37">
        <v>68</v>
      </c>
    </row>
    <row r="2602" spans="1:19" ht="15.75" x14ac:dyDescent="0.25">
      <c r="A2602">
        <v>0</v>
      </c>
      <c r="D2602">
        <v>196440</v>
      </c>
      <c r="E2602" t="s">
        <v>2556</v>
      </c>
      <c r="F2602" s="42" t="s">
        <v>357</v>
      </c>
      <c r="G2602" s="40"/>
      <c r="K2602" s="59" t="s">
        <v>3363</v>
      </c>
      <c r="N2602" s="37">
        <v>23</v>
      </c>
    </row>
    <row r="2603" spans="1:19" ht="15.75" x14ac:dyDescent="0.25">
      <c r="A2603">
        <v>0</v>
      </c>
      <c r="D2603">
        <v>451404</v>
      </c>
      <c r="E2603" t="s">
        <v>3187</v>
      </c>
      <c r="F2603" s="42" t="s">
        <v>357</v>
      </c>
      <c r="G2603" s="40"/>
      <c r="K2603" s="59" t="s">
        <v>3363</v>
      </c>
      <c r="N2603" s="37">
        <v>307</v>
      </c>
    </row>
    <row r="2604" spans="1:19" ht="15.75" x14ac:dyDescent="0.25">
      <c r="A2604">
        <v>0</v>
      </c>
      <c r="D2604">
        <v>196431</v>
      </c>
      <c r="E2604" t="s">
        <v>2555</v>
      </c>
      <c r="F2604" s="42" t="s">
        <v>357</v>
      </c>
      <c r="G2604" s="40"/>
      <c r="K2604" s="59" t="s">
        <v>3363</v>
      </c>
      <c r="N2604" s="37">
        <v>321</v>
      </c>
    </row>
    <row r="2605" spans="1:19" ht="15.75" x14ac:dyDescent="0.25">
      <c r="A2605">
        <v>0</v>
      </c>
      <c r="D2605">
        <v>216311</v>
      </c>
      <c r="E2605" t="s">
        <v>2804</v>
      </c>
      <c r="F2605" s="42" t="s">
        <v>379</v>
      </c>
      <c r="G2605" s="40"/>
      <c r="K2605" s="59" t="s">
        <v>3363</v>
      </c>
      <c r="N2605" s="37">
        <v>124</v>
      </c>
    </row>
    <row r="2606" spans="1:19" ht="15.75" x14ac:dyDescent="0.25">
      <c r="A2606">
        <v>0</v>
      </c>
      <c r="B2606" t="s">
        <v>660</v>
      </c>
      <c r="C2606" t="b">
        <f>+B2606=E2606</f>
        <v>1</v>
      </c>
      <c r="D2606" s="53">
        <v>228529</v>
      </c>
      <c r="E2606" s="55" t="s">
        <v>660</v>
      </c>
      <c r="F2606" s="55" t="s">
        <v>366</v>
      </c>
      <c r="G2606" s="53">
        <v>1</v>
      </c>
      <c r="H2606" s="53">
        <v>2</v>
      </c>
      <c r="I2606" s="53">
        <v>2</v>
      </c>
      <c r="J2606" s="53">
        <v>18</v>
      </c>
      <c r="K2606" s="55" t="s">
        <v>474</v>
      </c>
      <c r="L2606" s="53">
        <v>18</v>
      </c>
      <c r="M2606" s="53">
        <v>8511</v>
      </c>
      <c r="N2606" s="37">
        <v>10244</v>
      </c>
      <c r="O2606" s="53">
        <v>1</v>
      </c>
      <c r="P2606" s="55" t="s">
        <v>424</v>
      </c>
      <c r="Q2606" s="53">
        <v>1</v>
      </c>
      <c r="R2606" s="53">
        <v>1707</v>
      </c>
      <c r="S2606" s="53">
        <v>2</v>
      </c>
    </row>
    <row r="2607" spans="1:19" ht="15.75" x14ac:dyDescent="0.25">
      <c r="A2607">
        <v>0</v>
      </c>
      <c r="B2607" t="s">
        <v>659</v>
      </c>
      <c r="C2607" t="b">
        <f>+B2607=E2607</f>
        <v>1</v>
      </c>
      <c r="D2607" s="53">
        <v>228547</v>
      </c>
      <c r="E2607" s="55" t="s">
        <v>659</v>
      </c>
      <c r="F2607" s="55" t="s">
        <v>366</v>
      </c>
      <c r="G2607" s="53">
        <v>1</v>
      </c>
      <c r="H2607" s="53">
        <v>2</v>
      </c>
      <c r="I2607" s="53">
        <v>2</v>
      </c>
      <c r="J2607" s="53">
        <v>7</v>
      </c>
      <c r="K2607" s="55" t="s">
        <v>425</v>
      </c>
      <c r="L2607" s="53">
        <v>7</v>
      </c>
      <c r="M2607" s="53">
        <v>28097</v>
      </c>
      <c r="N2607" s="37">
        <v>28617</v>
      </c>
      <c r="O2607" s="37"/>
      <c r="P2607" s="55" t="s">
        <v>424</v>
      </c>
      <c r="Q2607" s="53">
        <v>2</v>
      </c>
      <c r="R2607" s="62"/>
      <c r="S2607" s="53">
        <v>3</v>
      </c>
    </row>
    <row r="2608" spans="1:19" x14ac:dyDescent="0.2">
      <c r="A2608">
        <v>0</v>
      </c>
      <c r="D2608">
        <v>152530</v>
      </c>
      <c r="E2608" t="s">
        <v>2083</v>
      </c>
      <c r="F2608" s="42" t="s">
        <v>360</v>
      </c>
      <c r="G2608" s="40"/>
      <c r="K2608" s="42" t="s">
        <v>3349</v>
      </c>
      <c r="N2608" s="37">
        <v>2053</v>
      </c>
    </row>
    <row r="2609" spans="1:19" x14ac:dyDescent="0.2">
      <c r="A2609">
        <v>0</v>
      </c>
      <c r="D2609">
        <v>196468</v>
      </c>
      <c r="E2609" t="s">
        <v>2557</v>
      </c>
      <c r="F2609" s="42" t="s">
        <v>357</v>
      </c>
      <c r="G2609" s="40"/>
      <c r="K2609" s="57" t="s">
        <v>3360</v>
      </c>
      <c r="N2609" s="37">
        <v>3925</v>
      </c>
    </row>
    <row r="2610" spans="1:19" ht="15.75" x14ac:dyDescent="0.25">
      <c r="A2610">
        <v>0</v>
      </c>
      <c r="B2610" t="s">
        <v>770</v>
      </c>
      <c r="C2610" t="b">
        <f>+B2610=E2610</f>
        <v>1</v>
      </c>
      <c r="D2610" s="53">
        <v>217712</v>
      </c>
      <c r="E2610" s="55" t="s">
        <v>770</v>
      </c>
      <c r="F2610" s="55" t="s">
        <v>382</v>
      </c>
      <c r="G2610" s="53">
        <v>1</v>
      </c>
      <c r="H2610" s="53">
        <v>2</v>
      </c>
      <c r="I2610" s="53">
        <v>2</v>
      </c>
      <c r="J2610" s="53">
        <v>2</v>
      </c>
      <c r="K2610" s="55" t="s">
        <v>425</v>
      </c>
      <c r="L2610" s="53">
        <v>2</v>
      </c>
      <c r="M2610" s="53">
        <v>1578</v>
      </c>
      <c r="N2610" s="37">
        <v>1301</v>
      </c>
      <c r="O2610" s="37"/>
      <c r="P2610" s="55" t="s">
        <v>424</v>
      </c>
      <c r="Q2610" s="53">
        <v>2</v>
      </c>
      <c r="R2610" s="62"/>
      <c r="S2610" s="53">
        <v>3</v>
      </c>
    </row>
    <row r="2611" spans="1:19" ht="15.75" x14ac:dyDescent="0.25">
      <c r="A2611">
        <v>0</v>
      </c>
      <c r="D2611">
        <v>149329</v>
      </c>
      <c r="E2611" t="s">
        <v>2046</v>
      </c>
      <c r="F2611" s="42" t="s">
        <v>363</v>
      </c>
      <c r="G2611" s="40"/>
      <c r="K2611" s="59" t="s">
        <v>3363</v>
      </c>
      <c r="N2611" s="37">
        <v>77</v>
      </c>
    </row>
    <row r="2612" spans="1:19" ht="15.75" x14ac:dyDescent="0.25">
      <c r="A2612">
        <v>0</v>
      </c>
      <c r="B2612" t="s">
        <v>658</v>
      </c>
      <c r="C2612" t="b">
        <f>+B2612=E2612</f>
        <v>1</v>
      </c>
      <c r="D2612" s="53">
        <v>228608</v>
      </c>
      <c r="E2612" s="55" t="s">
        <v>658</v>
      </c>
      <c r="F2612" s="55" t="s">
        <v>366</v>
      </c>
      <c r="G2612" s="53">
        <v>1</v>
      </c>
      <c r="H2612" s="53">
        <v>2</v>
      </c>
      <c r="I2612" s="53">
        <v>2</v>
      </c>
      <c r="J2612" s="53">
        <v>2</v>
      </c>
      <c r="K2612" s="55" t="s">
        <v>425</v>
      </c>
      <c r="L2612" s="53">
        <v>2</v>
      </c>
      <c r="M2612" s="53">
        <v>3534</v>
      </c>
      <c r="N2612" s="37">
        <v>3058</v>
      </c>
      <c r="O2612" s="53">
        <v>1</v>
      </c>
      <c r="P2612" s="55" t="s">
        <v>424</v>
      </c>
      <c r="Q2612" s="53">
        <v>2</v>
      </c>
      <c r="R2612" s="62"/>
      <c r="S2612" s="53">
        <v>3</v>
      </c>
    </row>
    <row r="2613" spans="1:19" ht="15.75" x14ac:dyDescent="0.25">
      <c r="A2613">
        <v>0</v>
      </c>
      <c r="B2613" t="s">
        <v>774</v>
      </c>
      <c r="C2613" t="b">
        <f>+B2613=E2613</f>
        <v>1</v>
      </c>
      <c r="D2613" s="53">
        <v>216339</v>
      </c>
      <c r="E2613" s="55" t="s">
        <v>774</v>
      </c>
      <c r="F2613" s="55" t="s">
        <v>379</v>
      </c>
      <c r="G2613" s="53">
        <v>1</v>
      </c>
      <c r="H2613" s="53">
        <v>1</v>
      </c>
      <c r="I2613" s="53">
        <v>1</v>
      </c>
      <c r="J2613" s="53">
        <v>16</v>
      </c>
      <c r="K2613" s="55" t="s">
        <v>530</v>
      </c>
      <c r="L2613" s="53">
        <v>16</v>
      </c>
      <c r="M2613" s="53">
        <v>33338</v>
      </c>
      <c r="N2613" s="37">
        <v>33685</v>
      </c>
      <c r="O2613" s="53">
        <v>1</v>
      </c>
      <c r="P2613" s="55" t="s">
        <v>424</v>
      </c>
      <c r="Q2613" s="53">
        <v>1</v>
      </c>
      <c r="R2613" s="53">
        <v>5024</v>
      </c>
      <c r="S2613" s="53">
        <v>2</v>
      </c>
    </row>
    <row r="2614" spans="1:19" ht="15.75" x14ac:dyDescent="0.25">
      <c r="A2614">
        <v>0</v>
      </c>
      <c r="B2614" t="s">
        <v>216</v>
      </c>
      <c r="C2614" t="b">
        <f>+B2614=E2614</f>
        <v>1</v>
      </c>
      <c r="D2614" s="53">
        <v>221838</v>
      </c>
      <c r="E2614" s="55" t="s">
        <v>216</v>
      </c>
      <c r="F2614" s="55" t="s">
        <v>388</v>
      </c>
      <c r="G2614" s="53">
        <v>1</v>
      </c>
      <c r="H2614" s="53">
        <v>2</v>
      </c>
      <c r="I2614" s="53">
        <v>2</v>
      </c>
      <c r="J2614" s="53">
        <v>17</v>
      </c>
      <c r="K2614" s="55" t="s">
        <v>648</v>
      </c>
      <c r="L2614" s="53">
        <v>17</v>
      </c>
      <c r="M2614" s="53">
        <v>7176</v>
      </c>
      <c r="N2614" s="37">
        <v>7273</v>
      </c>
      <c r="O2614" s="53">
        <v>1</v>
      </c>
      <c r="P2614" s="55" t="s">
        <v>424</v>
      </c>
      <c r="Q2614" s="53">
        <v>1</v>
      </c>
      <c r="R2614" s="53">
        <v>2700</v>
      </c>
      <c r="S2614" s="53">
        <v>1</v>
      </c>
    </row>
    <row r="2615" spans="1:19" ht="15.75" x14ac:dyDescent="0.25">
      <c r="A2615">
        <v>0</v>
      </c>
      <c r="B2615" t="s">
        <v>137</v>
      </c>
      <c r="C2615" t="b">
        <f>+B2615=E2615</f>
        <v>1</v>
      </c>
      <c r="D2615" s="53">
        <v>221847</v>
      </c>
      <c r="E2615" s="55" t="s">
        <v>137</v>
      </c>
      <c r="F2615" s="55" t="s">
        <v>388</v>
      </c>
      <c r="G2615" s="53">
        <v>1</v>
      </c>
      <c r="H2615" s="53">
        <v>2</v>
      </c>
      <c r="I2615" s="53">
        <v>2</v>
      </c>
      <c r="J2615" s="53">
        <v>18</v>
      </c>
      <c r="K2615" s="55" t="s">
        <v>474</v>
      </c>
      <c r="L2615" s="53">
        <v>18</v>
      </c>
      <c r="M2615" s="53">
        <v>9817</v>
      </c>
      <c r="N2615" s="37">
        <v>10137</v>
      </c>
      <c r="O2615" s="53">
        <v>1</v>
      </c>
      <c r="P2615" s="55" t="s">
        <v>424</v>
      </c>
      <c r="Q2615" s="53">
        <v>1</v>
      </c>
      <c r="R2615" s="53">
        <v>2515</v>
      </c>
      <c r="S2615" s="53">
        <v>1</v>
      </c>
    </row>
    <row r="2616" spans="1:19" ht="15.75" x14ac:dyDescent="0.25">
      <c r="A2616">
        <v>0</v>
      </c>
      <c r="D2616">
        <v>221856</v>
      </c>
      <c r="E2616" t="s">
        <v>2886</v>
      </c>
      <c r="F2616" s="42" t="s">
        <v>388</v>
      </c>
      <c r="G2616" s="40"/>
      <c r="K2616" s="59" t="s">
        <v>3363</v>
      </c>
      <c r="N2616" s="37">
        <v>745</v>
      </c>
    </row>
    <row r="2617" spans="1:19" x14ac:dyDescent="0.2">
      <c r="A2617">
        <v>0</v>
      </c>
      <c r="D2617">
        <v>221731</v>
      </c>
      <c r="E2617" t="s">
        <v>2885</v>
      </c>
      <c r="F2617" s="42" t="s">
        <v>388</v>
      </c>
      <c r="G2617" s="40"/>
      <c r="K2617" s="42" t="s">
        <v>3349</v>
      </c>
      <c r="N2617" s="37">
        <v>1027</v>
      </c>
    </row>
    <row r="2618" spans="1:19" ht="15.75" x14ac:dyDescent="0.25">
      <c r="A2618">
        <v>0</v>
      </c>
      <c r="B2618" t="s">
        <v>850</v>
      </c>
      <c r="C2618" t="b">
        <f t="shared" ref="C2618:C2628" si="52">+B2618=E2618</f>
        <v>1</v>
      </c>
      <c r="D2618" s="53">
        <v>206011</v>
      </c>
      <c r="E2618" s="55" t="s">
        <v>850</v>
      </c>
      <c r="F2618" s="55" t="s">
        <v>383</v>
      </c>
      <c r="G2618" s="53">
        <v>1</v>
      </c>
      <c r="H2618" s="53">
        <v>2</v>
      </c>
      <c r="I2618" s="53">
        <v>2</v>
      </c>
      <c r="J2618" s="53">
        <v>2</v>
      </c>
      <c r="K2618" s="55" t="s">
        <v>425</v>
      </c>
      <c r="L2618" s="53">
        <v>2</v>
      </c>
      <c r="M2618" s="53">
        <v>2266</v>
      </c>
      <c r="N2618" s="37">
        <v>1707</v>
      </c>
      <c r="O2618" s="53">
        <v>1</v>
      </c>
      <c r="P2618" s="55" t="s">
        <v>424</v>
      </c>
      <c r="Q2618" s="53">
        <v>2</v>
      </c>
      <c r="R2618" s="62"/>
      <c r="S2618" s="53">
        <v>3</v>
      </c>
    </row>
    <row r="2619" spans="1:19" ht="15.75" x14ac:dyDescent="0.25">
      <c r="A2619">
        <v>0</v>
      </c>
      <c r="B2619" t="s">
        <v>657</v>
      </c>
      <c r="C2619" t="b">
        <f t="shared" si="52"/>
        <v>1</v>
      </c>
      <c r="D2619" s="53">
        <v>228699</v>
      </c>
      <c r="E2619" s="55" t="s">
        <v>657</v>
      </c>
      <c r="F2619" s="55" t="s">
        <v>366</v>
      </c>
      <c r="G2619" s="53">
        <v>1</v>
      </c>
      <c r="H2619" s="53">
        <v>2</v>
      </c>
      <c r="I2619" s="53">
        <v>2</v>
      </c>
      <c r="J2619" s="53">
        <v>2</v>
      </c>
      <c r="K2619" s="55" t="s">
        <v>425</v>
      </c>
      <c r="L2619" s="53">
        <v>2</v>
      </c>
      <c r="M2619" s="53">
        <v>2874</v>
      </c>
      <c r="N2619" s="37">
        <v>2525</v>
      </c>
      <c r="O2619" s="53">
        <v>1</v>
      </c>
      <c r="P2619" s="55" t="s">
        <v>424</v>
      </c>
      <c r="Q2619" s="53">
        <v>1</v>
      </c>
      <c r="R2619" s="53">
        <v>170</v>
      </c>
      <c r="S2619" s="53">
        <v>2</v>
      </c>
    </row>
    <row r="2620" spans="1:19" ht="15.75" x14ac:dyDescent="0.25">
      <c r="A2620">
        <v>0</v>
      </c>
      <c r="B2620" t="s">
        <v>287</v>
      </c>
      <c r="C2620" t="b">
        <f t="shared" si="52"/>
        <v>1</v>
      </c>
      <c r="D2620" s="53">
        <v>226152</v>
      </c>
      <c r="E2620" s="55" t="s">
        <v>287</v>
      </c>
      <c r="F2620" s="55" t="s">
        <v>366</v>
      </c>
      <c r="G2620" s="53">
        <v>1</v>
      </c>
      <c r="H2620" s="53">
        <v>2</v>
      </c>
      <c r="I2620" s="53">
        <v>2</v>
      </c>
      <c r="J2620" s="53">
        <v>18</v>
      </c>
      <c r="K2620" s="36" t="s">
        <v>474</v>
      </c>
      <c r="L2620" s="53">
        <v>18</v>
      </c>
      <c r="M2620" s="53">
        <v>4844</v>
      </c>
      <c r="N2620" s="37">
        <v>5466</v>
      </c>
      <c r="O2620" s="37"/>
      <c r="P2620" s="55" t="s">
        <v>424</v>
      </c>
      <c r="Q2620" s="53">
        <v>2</v>
      </c>
      <c r="R2620" s="62"/>
      <c r="S2620" s="53">
        <v>3</v>
      </c>
    </row>
    <row r="2621" spans="1:19" ht="15.75" x14ac:dyDescent="0.25">
      <c r="A2621">
        <v>0</v>
      </c>
      <c r="B2621" t="s">
        <v>3443</v>
      </c>
      <c r="C2621" t="b">
        <f t="shared" si="52"/>
        <v>1</v>
      </c>
      <c r="D2621" s="53">
        <v>223214</v>
      </c>
      <c r="E2621" s="56" t="str">
        <f>+B2621</f>
        <v>Texas A &amp; M University Health Science Center</v>
      </c>
      <c r="F2621" s="55" t="s">
        <v>366</v>
      </c>
      <c r="G2621" s="53">
        <v>1</v>
      </c>
      <c r="H2621" s="53">
        <v>2</v>
      </c>
      <c r="I2621" s="53">
        <v>1</v>
      </c>
      <c r="J2621" s="53">
        <v>25</v>
      </c>
      <c r="K2621" s="55" t="s">
        <v>471</v>
      </c>
      <c r="L2621" s="53">
        <v>25</v>
      </c>
      <c r="M2621" s="53">
        <v>1843</v>
      </c>
      <c r="N2621" s="37">
        <v>2328</v>
      </c>
      <c r="O2621" s="37"/>
      <c r="P2621" s="55" t="s">
        <v>424</v>
      </c>
      <c r="Q2621" s="53">
        <v>2</v>
      </c>
      <c r="R2621" s="62"/>
      <c r="S2621" s="53">
        <v>3</v>
      </c>
    </row>
    <row r="2622" spans="1:19" ht="15.75" x14ac:dyDescent="0.25">
      <c r="A2622">
        <v>0</v>
      </c>
      <c r="B2622" t="s">
        <v>656</v>
      </c>
      <c r="C2622" t="b">
        <f t="shared" si="52"/>
        <v>1</v>
      </c>
      <c r="D2622" s="53">
        <v>228723</v>
      </c>
      <c r="E2622" s="55" t="s">
        <v>656</v>
      </c>
      <c r="F2622" s="55" t="s">
        <v>366</v>
      </c>
      <c r="G2622" s="53">
        <v>1</v>
      </c>
      <c r="H2622" s="53">
        <v>2</v>
      </c>
      <c r="I2622" s="53">
        <v>1</v>
      </c>
      <c r="J2622" s="53">
        <v>15</v>
      </c>
      <c r="K2622" s="55" t="s">
        <v>529</v>
      </c>
      <c r="L2622" s="53">
        <v>51</v>
      </c>
      <c r="M2622" s="53">
        <v>45688</v>
      </c>
      <c r="N2622" s="37">
        <v>51467</v>
      </c>
      <c r="O2622" s="53">
        <v>1</v>
      </c>
      <c r="P2622" s="55" t="s">
        <v>424</v>
      </c>
      <c r="Q2622" s="53">
        <v>1</v>
      </c>
      <c r="R2622" s="53">
        <v>9765</v>
      </c>
      <c r="S2622" s="53">
        <v>2</v>
      </c>
    </row>
    <row r="2623" spans="1:19" ht="15.75" x14ac:dyDescent="0.25">
      <c r="A2623">
        <v>0</v>
      </c>
      <c r="B2623" t="s">
        <v>704</v>
      </c>
      <c r="C2623" t="b">
        <f t="shared" si="52"/>
        <v>1</v>
      </c>
      <c r="D2623" s="53">
        <v>224554</v>
      </c>
      <c r="E2623" s="55" t="s">
        <v>704</v>
      </c>
      <c r="F2623" s="55" t="s">
        <v>366</v>
      </c>
      <c r="G2623" s="53">
        <v>1</v>
      </c>
      <c r="H2623" s="53">
        <v>2</v>
      </c>
      <c r="I2623" s="53">
        <v>2</v>
      </c>
      <c r="J2623" s="53">
        <v>17</v>
      </c>
      <c r="K2623" s="55" t="s">
        <v>648</v>
      </c>
      <c r="L2623" s="53">
        <v>17</v>
      </c>
      <c r="M2623" s="53">
        <v>7552</v>
      </c>
      <c r="N2623" s="37">
        <v>8448</v>
      </c>
      <c r="O2623" s="61">
        <v>1</v>
      </c>
      <c r="P2623" s="55" t="s">
        <v>424</v>
      </c>
      <c r="Q2623" s="53">
        <v>1</v>
      </c>
      <c r="R2623" s="53">
        <v>2200</v>
      </c>
      <c r="S2623" s="53">
        <v>1</v>
      </c>
    </row>
    <row r="2624" spans="1:19" ht="15.75" x14ac:dyDescent="0.25">
      <c r="A2624">
        <v>0</v>
      </c>
      <c r="B2624" t="s">
        <v>232</v>
      </c>
      <c r="C2624" t="b">
        <f t="shared" si="52"/>
        <v>1</v>
      </c>
      <c r="D2624" s="53">
        <v>224147</v>
      </c>
      <c r="E2624" s="55" t="s">
        <v>232</v>
      </c>
      <c r="F2624" s="55" t="s">
        <v>366</v>
      </c>
      <c r="G2624" s="53">
        <v>1</v>
      </c>
      <c r="H2624" s="53">
        <v>2</v>
      </c>
      <c r="I2624" s="53">
        <v>2</v>
      </c>
      <c r="J2624" s="53">
        <v>17</v>
      </c>
      <c r="K2624" s="55" t="s">
        <v>648</v>
      </c>
      <c r="L2624" s="53">
        <v>17</v>
      </c>
      <c r="M2624" s="53">
        <v>8064</v>
      </c>
      <c r="N2624" s="37">
        <v>9032</v>
      </c>
      <c r="O2624" s="61">
        <v>1</v>
      </c>
      <c r="P2624" s="55" t="s">
        <v>424</v>
      </c>
      <c r="Q2624" s="53">
        <v>1</v>
      </c>
      <c r="R2624" s="53">
        <v>1350</v>
      </c>
      <c r="S2624" s="53">
        <v>3</v>
      </c>
    </row>
    <row r="2625" spans="1:19" ht="15.75" x14ac:dyDescent="0.25">
      <c r="A2625">
        <v>0</v>
      </c>
      <c r="B2625" t="s">
        <v>292</v>
      </c>
      <c r="C2625" t="b">
        <f t="shared" si="52"/>
        <v>1</v>
      </c>
      <c r="D2625" s="53">
        <v>228714</v>
      </c>
      <c r="E2625" s="55" t="s">
        <v>292</v>
      </c>
      <c r="F2625" s="55" t="s">
        <v>366</v>
      </c>
      <c r="G2625" s="53">
        <v>1</v>
      </c>
      <c r="H2625" s="53">
        <v>2</v>
      </c>
      <c r="I2625" s="53">
        <v>2</v>
      </c>
      <c r="J2625" s="53">
        <v>22</v>
      </c>
      <c r="K2625" s="55" t="s">
        <v>437</v>
      </c>
      <c r="L2625" s="53">
        <v>22</v>
      </c>
      <c r="M2625" s="53">
        <v>1767</v>
      </c>
      <c r="N2625" s="37">
        <v>0</v>
      </c>
      <c r="O2625" s="53">
        <v>1</v>
      </c>
      <c r="P2625" s="55" t="s">
        <v>424</v>
      </c>
      <c r="Q2625" s="53">
        <v>1</v>
      </c>
      <c r="R2625" s="53">
        <v>600</v>
      </c>
      <c r="S2625" s="53">
        <v>1</v>
      </c>
    </row>
    <row r="2626" spans="1:19" ht="15.75" x14ac:dyDescent="0.25">
      <c r="A2626">
        <v>0</v>
      </c>
      <c r="B2626" t="s">
        <v>215</v>
      </c>
      <c r="C2626" t="b">
        <f t="shared" si="52"/>
        <v>1</v>
      </c>
      <c r="D2626" s="53">
        <v>228705</v>
      </c>
      <c r="E2626" s="55" t="s">
        <v>215</v>
      </c>
      <c r="F2626" s="55" t="s">
        <v>366</v>
      </c>
      <c r="G2626" s="53">
        <v>1</v>
      </c>
      <c r="H2626" s="53">
        <v>2</v>
      </c>
      <c r="I2626" s="53">
        <v>2</v>
      </c>
      <c r="J2626" s="53">
        <v>17</v>
      </c>
      <c r="K2626" s="36" t="s">
        <v>648</v>
      </c>
      <c r="L2626" s="53">
        <v>17</v>
      </c>
      <c r="M2626" s="53">
        <v>7393</v>
      </c>
      <c r="N2626" s="37">
        <v>9442</v>
      </c>
      <c r="O2626" s="53">
        <v>1</v>
      </c>
      <c r="P2626" s="55" t="s">
        <v>424</v>
      </c>
      <c r="Q2626" s="53">
        <v>1</v>
      </c>
      <c r="R2626" s="53">
        <v>1500</v>
      </c>
      <c r="S2626" s="53">
        <v>2</v>
      </c>
    </row>
    <row r="2627" spans="1:19" ht="15.75" x14ac:dyDescent="0.25">
      <c r="A2627">
        <v>0</v>
      </c>
      <c r="B2627" t="s">
        <v>705</v>
      </c>
      <c r="C2627" t="b">
        <f t="shared" si="52"/>
        <v>1</v>
      </c>
      <c r="D2627" s="53">
        <v>224545</v>
      </c>
      <c r="E2627" s="55" t="s">
        <v>705</v>
      </c>
      <c r="F2627" s="55" t="s">
        <v>366</v>
      </c>
      <c r="G2627" s="53">
        <v>1</v>
      </c>
      <c r="H2627" s="53">
        <v>2</v>
      </c>
      <c r="I2627" s="53">
        <v>2</v>
      </c>
      <c r="J2627" s="53">
        <v>18</v>
      </c>
      <c r="K2627" s="55" t="s">
        <v>474</v>
      </c>
      <c r="L2627" s="53">
        <v>18</v>
      </c>
      <c r="M2627" s="53">
        <v>1238</v>
      </c>
      <c r="N2627" s="37">
        <v>1326</v>
      </c>
      <c r="O2627" s="37"/>
      <c r="P2627" s="55" t="s">
        <v>424</v>
      </c>
      <c r="Q2627" s="53">
        <v>2</v>
      </c>
      <c r="R2627" s="62"/>
      <c r="S2627" s="53">
        <v>3</v>
      </c>
    </row>
    <row r="2628" spans="1:19" ht="15.75" x14ac:dyDescent="0.25">
      <c r="A2628">
        <v>0</v>
      </c>
      <c r="B2628" t="s">
        <v>308</v>
      </c>
      <c r="C2628" t="b">
        <f t="shared" si="52"/>
        <v>1</v>
      </c>
      <c r="D2628" s="53">
        <v>228866</v>
      </c>
      <c r="E2628" s="55" t="s">
        <v>308</v>
      </c>
      <c r="F2628" s="55" t="s">
        <v>366</v>
      </c>
      <c r="G2628" s="53">
        <v>2</v>
      </c>
      <c r="H2628" s="53">
        <v>2</v>
      </c>
      <c r="I2628" s="53">
        <v>2</v>
      </c>
      <c r="J2628" s="53">
        <v>26</v>
      </c>
      <c r="K2628" s="55" t="s">
        <v>427</v>
      </c>
      <c r="L2628" s="53">
        <v>26</v>
      </c>
      <c r="M2628" s="53">
        <v>280</v>
      </c>
      <c r="N2628" s="37">
        <v>232</v>
      </c>
      <c r="O2628" s="37"/>
      <c r="P2628" s="55" t="s">
        <v>424</v>
      </c>
      <c r="Q2628" s="53">
        <v>2</v>
      </c>
      <c r="R2628" s="62"/>
      <c r="S2628" s="53">
        <v>3</v>
      </c>
    </row>
    <row r="2629" spans="1:19" x14ac:dyDescent="0.2">
      <c r="A2629">
        <v>0</v>
      </c>
      <c r="D2629">
        <v>228875</v>
      </c>
      <c r="E2629" t="s">
        <v>2930</v>
      </c>
      <c r="F2629" s="42" t="s">
        <v>366</v>
      </c>
      <c r="G2629" s="40"/>
      <c r="K2629" s="57" t="s">
        <v>3357</v>
      </c>
      <c r="N2629" s="37">
        <v>9317</v>
      </c>
    </row>
    <row r="2630" spans="1:19" x14ac:dyDescent="0.2">
      <c r="A2630">
        <v>0</v>
      </c>
      <c r="D2630">
        <v>228884</v>
      </c>
      <c r="E2630" t="s">
        <v>2931</v>
      </c>
      <c r="F2630" s="42" t="s">
        <v>366</v>
      </c>
      <c r="G2630" s="40"/>
      <c r="K2630" s="42" t="s">
        <v>3349</v>
      </c>
      <c r="N2630" s="37">
        <v>947</v>
      </c>
    </row>
    <row r="2631" spans="1:19" x14ac:dyDescent="0.2">
      <c r="A2631">
        <v>0</v>
      </c>
      <c r="D2631">
        <v>228981</v>
      </c>
      <c r="E2631" t="s">
        <v>2932</v>
      </c>
      <c r="F2631" s="42" t="s">
        <v>366</v>
      </c>
      <c r="G2631" s="40"/>
      <c r="K2631" s="42" t="s">
        <v>3349</v>
      </c>
      <c r="N2631" s="37">
        <v>1297</v>
      </c>
    </row>
    <row r="2632" spans="1:19" ht="15.75" x14ac:dyDescent="0.25">
      <c r="A2632">
        <v>0</v>
      </c>
      <c r="B2632" t="s">
        <v>217</v>
      </c>
      <c r="C2632" t="b">
        <f t="shared" ref="C2632:C2640" si="53">+B2632=E2632</f>
        <v>1</v>
      </c>
      <c r="D2632" s="53">
        <v>229063</v>
      </c>
      <c r="E2632" s="55" t="s">
        <v>217</v>
      </c>
      <c r="F2632" s="55" t="s">
        <v>366</v>
      </c>
      <c r="G2632" s="53">
        <v>1</v>
      </c>
      <c r="H2632" s="53">
        <v>2</v>
      </c>
      <c r="I2632" s="53">
        <v>2</v>
      </c>
      <c r="J2632" s="53">
        <v>17</v>
      </c>
      <c r="K2632" s="55" t="s">
        <v>648</v>
      </c>
      <c r="L2632" s="53">
        <v>17</v>
      </c>
      <c r="M2632" s="53">
        <v>8161</v>
      </c>
      <c r="N2632" s="37">
        <v>7616</v>
      </c>
      <c r="O2632" s="37"/>
      <c r="P2632" s="55" t="s">
        <v>424</v>
      </c>
      <c r="Q2632" s="53">
        <v>1</v>
      </c>
      <c r="R2632" s="53">
        <v>1526</v>
      </c>
      <c r="S2632" s="53">
        <v>2</v>
      </c>
    </row>
    <row r="2633" spans="1:19" ht="15.75" x14ac:dyDescent="0.25">
      <c r="A2633">
        <v>0</v>
      </c>
      <c r="B2633" t="e">
        <v>#N/A</v>
      </c>
      <c r="C2633" t="e">
        <f t="shared" si="53"/>
        <v>#N/A</v>
      </c>
      <c r="D2633" s="53">
        <v>229072</v>
      </c>
      <c r="E2633" s="55" t="s">
        <v>651</v>
      </c>
      <c r="F2633" s="55" t="s">
        <v>366</v>
      </c>
      <c r="G2633" s="53">
        <v>1</v>
      </c>
      <c r="H2633" s="53">
        <v>-2</v>
      </c>
      <c r="I2633" s="53">
        <v>-2</v>
      </c>
      <c r="J2633" s="53">
        <v>2</v>
      </c>
      <c r="K2633" s="55" t="s">
        <v>425</v>
      </c>
      <c r="L2633" s="53">
        <v>2</v>
      </c>
      <c r="M2633" s="62"/>
      <c r="N2633" s="44" t="s">
        <v>3359</v>
      </c>
      <c r="O2633" s="37"/>
      <c r="P2633" s="55" t="s">
        <v>424</v>
      </c>
      <c r="Q2633" s="62"/>
      <c r="R2633" s="62"/>
      <c r="S2633" s="62"/>
    </row>
    <row r="2634" spans="1:19" ht="15.75" x14ac:dyDescent="0.25">
      <c r="A2634">
        <v>0</v>
      </c>
      <c r="B2634" t="s">
        <v>3517</v>
      </c>
      <c r="C2634" t="b">
        <f t="shared" si="53"/>
        <v>1</v>
      </c>
      <c r="D2634" s="53">
        <v>229319</v>
      </c>
      <c r="E2634" s="56" t="str">
        <f>+B2634</f>
        <v>Texas State Technical College-Harlingen</v>
      </c>
      <c r="F2634" s="55" t="s">
        <v>366</v>
      </c>
      <c r="G2634" s="53">
        <v>1</v>
      </c>
      <c r="H2634" s="53">
        <v>2</v>
      </c>
      <c r="I2634" s="53">
        <v>2</v>
      </c>
      <c r="J2634" s="53">
        <v>2</v>
      </c>
      <c r="K2634" s="55" t="s">
        <v>425</v>
      </c>
      <c r="L2634" s="53">
        <v>2</v>
      </c>
      <c r="M2634" s="53">
        <v>3484</v>
      </c>
      <c r="N2634" s="37">
        <v>3332</v>
      </c>
      <c r="O2634" s="37"/>
      <c r="P2634" s="55" t="s">
        <v>424</v>
      </c>
      <c r="Q2634" s="53">
        <v>1</v>
      </c>
      <c r="R2634" s="53">
        <v>1191</v>
      </c>
      <c r="S2634" s="53">
        <v>1</v>
      </c>
    </row>
    <row r="2635" spans="1:19" ht="15.75" x14ac:dyDescent="0.25">
      <c r="A2635">
        <v>0</v>
      </c>
      <c r="B2635" t="s">
        <v>490</v>
      </c>
      <c r="C2635" t="b">
        <f t="shared" si="53"/>
        <v>1</v>
      </c>
      <c r="D2635" s="53">
        <v>408394</v>
      </c>
      <c r="E2635" s="55" t="s">
        <v>490</v>
      </c>
      <c r="F2635" s="55" t="s">
        <v>366</v>
      </c>
      <c r="G2635" s="53">
        <v>1</v>
      </c>
      <c r="H2635" s="53">
        <v>2</v>
      </c>
      <c r="I2635" s="53">
        <v>2</v>
      </c>
      <c r="J2635" s="53">
        <v>1</v>
      </c>
      <c r="K2635" s="55" t="s">
        <v>425</v>
      </c>
      <c r="L2635" s="53">
        <v>1</v>
      </c>
      <c r="M2635" s="53">
        <v>651</v>
      </c>
      <c r="N2635" s="37">
        <v>514</v>
      </c>
      <c r="O2635" s="37"/>
      <c r="P2635" s="55" t="s">
        <v>424</v>
      </c>
      <c r="Q2635" s="53">
        <v>1</v>
      </c>
      <c r="R2635" s="53">
        <v>212</v>
      </c>
      <c r="S2635" s="53">
        <v>3</v>
      </c>
    </row>
    <row r="2636" spans="1:19" ht="15.75" x14ac:dyDescent="0.25">
      <c r="A2636">
        <v>0</v>
      </c>
      <c r="B2636" t="s">
        <v>3516</v>
      </c>
      <c r="C2636" t="b">
        <f t="shared" si="53"/>
        <v>1</v>
      </c>
      <c r="D2636" s="53">
        <v>228680</v>
      </c>
      <c r="E2636" s="56" t="str">
        <f>+B2636</f>
        <v>Texas State Technical College-Waco</v>
      </c>
      <c r="F2636" s="55" t="s">
        <v>366</v>
      </c>
      <c r="G2636" s="53">
        <v>1</v>
      </c>
      <c r="H2636" s="53">
        <v>2</v>
      </c>
      <c r="I2636" s="53">
        <v>2</v>
      </c>
      <c r="J2636" s="53">
        <v>2</v>
      </c>
      <c r="K2636" s="55" t="s">
        <v>425</v>
      </c>
      <c r="L2636" s="53">
        <v>2</v>
      </c>
      <c r="M2636" s="53">
        <v>4291</v>
      </c>
      <c r="N2636" s="37">
        <v>3229</v>
      </c>
      <c r="O2636" s="37"/>
      <c r="P2636" s="55" t="s">
        <v>424</v>
      </c>
      <c r="Q2636" s="53">
        <v>1</v>
      </c>
      <c r="R2636" s="53">
        <v>190</v>
      </c>
      <c r="S2636" s="53">
        <v>2</v>
      </c>
    </row>
    <row r="2637" spans="1:19" ht="15.75" x14ac:dyDescent="0.25">
      <c r="A2637">
        <v>0</v>
      </c>
      <c r="B2637" t="s">
        <v>647</v>
      </c>
      <c r="C2637" t="b">
        <f t="shared" si="53"/>
        <v>1</v>
      </c>
      <c r="D2637" s="53">
        <v>229328</v>
      </c>
      <c r="E2637" s="55" t="s">
        <v>647</v>
      </c>
      <c r="F2637" s="55" t="s">
        <v>366</v>
      </c>
      <c r="G2637" s="53">
        <v>1</v>
      </c>
      <c r="H2637" s="53">
        <v>2</v>
      </c>
      <c r="I2637" s="53">
        <v>2</v>
      </c>
      <c r="J2637" s="53">
        <v>1</v>
      </c>
      <c r="K2637" s="55" t="s">
        <v>425</v>
      </c>
      <c r="L2637" s="53">
        <v>1</v>
      </c>
      <c r="M2637" s="53">
        <v>658</v>
      </c>
      <c r="N2637" s="37">
        <v>857</v>
      </c>
      <c r="O2637" s="37"/>
      <c r="P2637" s="55" t="s">
        <v>424</v>
      </c>
      <c r="Q2637" s="53">
        <v>1</v>
      </c>
      <c r="R2637" s="53">
        <v>216</v>
      </c>
      <c r="S2637" s="53">
        <v>1</v>
      </c>
    </row>
    <row r="2638" spans="1:19" ht="15.75" x14ac:dyDescent="0.25">
      <c r="A2638">
        <v>0</v>
      </c>
      <c r="B2638" t="s">
        <v>3444</v>
      </c>
      <c r="C2638" t="b">
        <f t="shared" si="53"/>
        <v>1</v>
      </c>
      <c r="D2638" s="53">
        <v>228459</v>
      </c>
      <c r="E2638" s="56" t="str">
        <f>+B2638</f>
        <v>Texas State University</v>
      </c>
      <c r="F2638" s="55" t="s">
        <v>366</v>
      </c>
      <c r="G2638" s="53">
        <v>1</v>
      </c>
      <c r="H2638" s="53">
        <v>2</v>
      </c>
      <c r="I2638" s="53">
        <v>2</v>
      </c>
      <c r="J2638" s="53">
        <v>18</v>
      </c>
      <c r="K2638" s="55" t="s">
        <v>474</v>
      </c>
      <c r="L2638" s="53">
        <v>18</v>
      </c>
      <c r="M2638" s="53">
        <v>27263</v>
      </c>
      <c r="N2638" s="37">
        <v>31070</v>
      </c>
      <c r="O2638" s="53">
        <v>1</v>
      </c>
      <c r="P2638" s="55" t="s">
        <v>424</v>
      </c>
      <c r="Q2638" s="53">
        <v>1</v>
      </c>
      <c r="R2638" s="53">
        <v>6648</v>
      </c>
      <c r="S2638" s="53">
        <v>1</v>
      </c>
    </row>
    <row r="2639" spans="1:19" ht="15.75" x14ac:dyDescent="0.25">
      <c r="A2639">
        <v>0</v>
      </c>
      <c r="B2639" t="s">
        <v>650</v>
      </c>
      <c r="C2639" t="b">
        <f t="shared" si="53"/>
        <v>1</v>
      </c>
      <c r="D2639" s="53">
        <v>229115</v>
      </c>
      <c r="E2639" s="55" t="s">
        <v>650</v>
      </c>
      <c r="F2639" s="55" t="s">
        <v>366</v>
      </c>
      <c r="G2639" s="53">
        <v>1</v>
      </c>
      <c r="H2639" s="53">
        <v>2</v>
      </c>
      <c r="I2639" s="53">
        <v>2</v>
      </c>
      <c r="J2639" s="53">
        <v>16</v>
      </c>
      <c r="K2639" s="36" t="s">
        <v>530</v>
      </c>
      <c r="L2639" s="53">
        <v>16</v>
      </c>
      <c r="M2639" s="53">
        <v>28524</v>
      </c>
      <c r="N2639" s="37">
        <v>30145</v>
      </c>
      <c r="O2639" s="53">
        <v>1</v>
      </c>
      <c r="P2639" s="55" t="s">
        <v>424</v>
      </c>
      <c r="Q2639" s="53">
        <v>1</v>
      </c>
      <c r="R2639" s="53">
        <v>6754</v>
      </c>
      <c r="S2639" s="53">
        <v>2</v>
      </c>
    </row>
    <row r="2640" spans="1:19" ht="15.75" x14ac:dyDescent="0.25">
      <c r="A2640">
        <v>0</v>
      </c>
      <c r="B2640" t="s">
        <v>125</v>
      </c>
      <c r="C2640" t="b">
        <f t="shared" si="53"/>
        <v>1</v>
      </c>
      <c r="D2640" s="53">
        <v>229337</v>
      </c>
      <c r="E2640" s="55" t="s">
        <v>125</v>
      </c>
      <c r="F2640" s="55" t="s">
        <v>366</v>
      </c>
      <c r="G2640" s="53">
        <v>1</v>
      </c>
      <c r="H2640" s="53">
        <v>1</v>
      </c>
      <c r="I2640" s="53">
        <v>1</v>
      </c>
      <c r="J2640" s="53">
        <v>25</v>
      </c>
      <c r="K2640" s="55" t="s">
        <v>471</v>
      </c>
      <c r="L2640" s="53">
        <v>25</v>
      </c>
      <c r="M2640" s="53">
        <v>3186</v>
      </c>
      <c r="N2640" s="37">
        <v>3904</v>
      </c>
      <c r="O2640" s="37"/>
      <c r="P2640" s="55" t="s">
        <v>424</v>
      </c>
      <c r="Q2640" s="53">
        <v>2</v>
      </c>
      <c r="R2640" s="62"/>
      <c r="S2640" s="53">
        <v>3</v>
      </c>
    </row>
    <row r="2641" spans="1:19" x14ac:dyDescent="0.2">
      <c r="A2641">
        <v>0</v>
      </c>
      <c r="D2641">
        <v>229160</v>
      </c>
      <c r="E2641" t="s">
        <v>2933</v>
      </c>
      <c r="F2641" s="42" t="s">
        <v>366</v>
      </c>
      <c r="G2641" s="40"/>
      <c r="K2641" s="42" t="s">
        <v>3356</v>
      </c>
      <c r="N2641" s="37">
        <v>2096</v>
      </c>
    </row>
    <row r="2642" spans="1:19" ht="15.75" x14ac:dyDescent="0.25">
      <c r="A2642">
        <v>0</v>
      </c>
      <c r="B2642" t="s">
        <v>649</v>
      </c>
      <c r="C2642" t="b">
        <f>+B2642=E2642</f>
        <v>1</v>
      </c>
      <c r="D2642" s="53">
        <v>229179</v>
      </c>
      <c r="E2642" s="55" t="s">
        <v>649</v>
      </c>
      <c r="F2642" s="55" t="s">
        <v>366</v>
      </c>
      <c r="G2642" s="53">
        <v>1</v>
      </c>
      <c r="H2642" s="53">
        <v>2</v>
      </c>
      <c r="I2642" s="53">
        <v>2</v>
      </c>
      <c r="J2642" s="53">
        <v>17</v>
      </c>
      <c r="K2642" s="55" t="s">
        <v>648</v>
      </c>
      <c r="L2642" s="53">
        <v>17</v>
      </c>
      <c r="M2642" s="53">
        <v>10043</v>
      </c>
      <c r="N2642" s="37">
        <v>10943</v>
      </c>
      <c r="O2642" s="37"/>
      <c r="P2642" s="55" t="s">
        <v>424</v>
      </c>
      <c r="Q2642" s="53">
        <v>1</v>
      </c>
      <c r="R2642" s="53">
        <v>1600</v>
      </c>
      <c r="S2642" s="53">
        <v>1</v>
      </c>
    </row>
    <row r="2643" spans="1:19" ht="15.75" x14ac:dyDescent="0.25">
      <c r="A2643">
        <v>0</v>
      </c>
      <c r="B2643" t="s">
        <v>775</v>
      </c>
      <c r="C2643" t="b">
        <f>+B2643=E2643</f>
        <v>1</v>
      </c>
      <c r="D2643" s="53">
        <v>216296</v>
      </c>
      <c r="E2643" s="55" t="s">
        <v>775</v>
      </c>
      <c r="F2643" s="55" t="s">
        <v>379</v>
      </c>
      <c r="G2643" s="53">
        <v>1</v>
      </c>
      <c r="H2643" s="53">
        <v>2</v>
      </c>
      <c r="I2643" s="53">
        <v>2</v>
      </c>
      <c r="J2643" s="53">
        <v>1</v>
      </c>
      <c r="K2643" s="55" t="s">
        <v>425</v>
      </c>
      <c r="L2643" s="53">
        <v>1</v>
      </c>
      <c r="M2643" s="53">
        <v>906</v>
      </c>
      <c r="N2643" s="37">
        <v>878</v>
      </c>
      <c r="O2643" s="37"/>
      <c r="P2643" s="55" t="s">
        <v>424</v>
      </c>
      <c r="Q2643" s="53">
        <v>1</v>
      </c>
      <c r="R2643" s="53">
        <v>472</v>
      </c>
      <c r="S2643" s="53">
        <v>1</v>
      </c>
    </row>
    <row r="2644" spans="1:19" ht="15.75" x14ac:dyDescent="0.25">
      <c r="A2644">
        <v>0</v>
      </c>
      <c r="D2644">
        <v>132408</v>
      </c>
      <c r="E2644" t="s">
        <v>1899</v>
      </c>
      <c r="F2644" s="42" t="s">
        <v>390</v>
      </c>
      <c r="G2644" s="40"/>
      <c r="K2644" s="59" t="s">
        <v>3363</v>
      </c>
      <c r="N2644" s="37">
        <v>449</v>
      </c>
    </row>
    <row r="2645" spans="1:19" x14ac:dyDescent="0.2">
      <c r="A2645">
        <v>0</v>
      </c>
      <c r="D2645">
        <v>164933</v>
      </c>
      <c r="E2645" t="s">
        <v>2215</v>
      </c>
      <c r="F2645" s="42" t="s">
        <v>374</v>
      </c>
      <c r="G2645" s="40"/>
      <c r="K2645" s="42" t="s">
        <v>3366</v>
      </c>
      <c r="N2645" s="37">
        <v>760</v>
      </c>
    </row>
    <row r="2646" spans="1:19" ht="15.75" x14ac:dyDescent="0.25">
      <c r="A2646">
        <v>0</v>
      </c>
      <c r="B2646" t="s">
        <v>1398</v>
      </c>
      <c r="C2646" t="b">
        <f>+B2646=E2646</f>
        <v>1</v>
      </c>
      <c r="D2646" s="53">
        <v>143978</v>
      </c>
      <c r="E2646" s="55" t="s">
        <v>1398</v>
      </c>
      <c r="F2646" s="55" t="s">
        <v>363</v>
      </c>
      <c r="G2646" s="53">
        <v>2</v>
      </c>
      <c r="H2646" s="53">
        <v>2</v>
      </c>
      <c r="I2646" s="53">
        <v>2</v>
      </c>
      <c r="J2646" s="53">
        <v>26</v>
      </c>
      <c r="K2646" s="55" t="s">
        <v>427</v>
      </c>
      <c r="L2646" s="53">
        <v>26</v>
      </c>
      <c r="M2646" s="61">
        <v>1587</v>
      </c>
      <c r="N2646" s="37">
        <v>1264</v>
      </c>
      <c r="O2646" s="37"/>
      <c r="P2646" s="55" t="s">
        <v>424</v>
      </c>
      <c r="Q2646" s="53">
        <v>2</v>
      </c>
      <c r="R2646" s="62"/>
      <c r="S2646" s="53">
        <v>3</v>
      </c>
    </row>
    <row r="2647" spans="1:19" x14ac:dyDescent="0.2">
      <c r="A2647">
        <v>0</v>
      </c>
      <c r="D2647">
        <v>455433</v>
      </c>
      <c r="E2647" t="s">
        <v>3195</v>
      </c>
      <c r="F2647" s="42" t="s">
        <v>368</v>
      </c>
      <c r="G2647" s="40"/>
      <c r="K2647" s="42" t="s">
        <v>3367</v>
      </c>
      <c r="N2647" s="37">
        <v>182</v>
      </c>
    </row>
    <row r="2648" spans="1:19" ht="15.75" x14ac:dyDescent="0.25">
      <c r="A2648">
        <v>0</v>
      </c>
      <c r="B2648" t="s">
        <v>429</v>
      </c>
      <c r="C2648" t="b">
        <f>+B2648=E2648</f>
        <v>1</v>
      </c>
      <c r="D2648" s="53">
        <v>455664</v>
      </c>
      <c r="E2648" s="55" t="s">
        <v>429</v>
      </c>
      <c r="F2648" s="55" t="s">
        <v>368</v>
      </c>
      <c r="G2648" s="53">
        <v>2</v>
      </c>
      <c r="H2648" s="53">
        <v>-2</v>
      </c>
      <c r="I2648" s="53">
        <v>2</v>
      </c>
      <c r="J2648" s="53">
        <v>26</v>
      </c>
      <c r="K2648" s="55" t="s">
        <v>427</v>
      </c>
      <c r="L2648" s="53">
        <v>26</v>
      </c>
      <c r="M2648" s="53">
        <v>422</v>
      </c>
      <c r="N2648" s="37">
        <v>1206</v>
      </c>
      <c r="O2648" s="37"/>
      <c r="P2648" s="55" t="s">
        <v>424</v>
      </c>
      <c r="Q2648" s="53">
        <v>2</v>
      </c>
      <c r="R2648" s="62"/>
      <c r="S2648" s="53">
        <v>3</v>
      </c>
    </row>
    <row r="2649" spans="1:19" x14ac:dyDescent="0.2">
      <c r="A2649">
        <v>0</v>
      </c>
      <c r="D2649">
        <v>459745</v>
      </c>
      <c r="E2649" t="s">
        <v>3214</v>
      </c>
      <c r="F2649" s="42" t="s">
        <v>408</v>
      </c>
      <c r="G2649" s="40"/>
      <c r="K2649" s="42" t="s">
        <v>3359</v>
      </c>
      <c r="N2649" s="37">
        <v>276</v>
      </c>
    </row>
    <row r="2650" spans="1:19" ht="15.75" x14ac:dyDescent="0.25">
      <c r="A2650">
        <v>0</v>
      </c>
      <c r="B2650" t="s">
        <v>428</v>
      </c>
      <c r="C2650" t="b">
        <f>+B2650=E2650</f>
        <v>1</v>
      </c>
      <c r="D2650" s="53">
        <v>455682</v>
      </c>
      <c r="E2650" s="55" t="s">
        <v>428</v>
      </c>
      <c r="F2650" s="55" t="s">
        <v>368</v>
      </c>
      <c r="G2650" s="53">
        <v>2</v>
      </c>
      <c r="H2650" s="53">
        <v>-2</v>
      </c>
      <c r="I2650" s="53">
        <v>2</v>
      </c>
      <c r="J2650" s="53">
        <v>26</v>
      </c>
      <c r="K2650" s="36" t="s">
        <v>427</v>
      </c>
      <c r="L2650" s="53">
        <v>26</v>
      </c>
      <c r="M2650" s="53">
        <v>212</v>
      </c>
      <c r="N2650" s="37">
        <v>151</v>
      </c>
      <c r="O2650" s="37"/>
      <c r="P2650" s="55" t="s">
        <v>424</v>
      </c>
      <c r="Q2650" s="53">
        <v>2</v>
      </c>
      <c r="R2650" s="62"/>
      <c r="S2650" s="53">
        <v>3</v>
      </c>
    </row>
    <row r="2651" spans="1:19" x14ac:dyDescent="0.2">
      <c r="A2651">
        <v>0</v>
      </c>
      <c r="D2651">
        <v>201821</v>
      </c>
      <c r="E2651" t="s">
        <v>2635</v>
      </c>
      <c r="F2651" s="42" t="s">
        <v>383</v>
      </c>
      <c r="G2651" s="40"/>
      <c r="K2651" s="42" t="s">
        <v>3361</v>
      </c>
      <c r="N2651" s="37">
        <v>373</v>
      </c>
    </row>
    <row r="2652" spans="1:19" x14ac:dyDescent="0.2">
      <c r="A2652">
        <v>0</v>
      </c>
      <c r="D2652">
        <v>142294</v>
      </c>
      <c r="E2652" t="s">
        <v>1974</v>
      </c>
      <c r="F2652" s="42" t="s">
        <v>405</v>
      </c>
      <c r="G2652" s="40"/>
      <c r="K2652" s="57" t="s">
        <v>3348</v>
      </c>
      <c r="N2652" s="37">
        <v>1090</v>
      </c>
    </row>
    <row r="2653" spans="1:19" ht="15.75" x14ac:dyDescent="0.25">
      <c r="A2653">
        <v>0</v>
      </c>
      <c r="B2653" t="s">
        <v>109</v>
      </c>
      <c r="C2653" t="b">
        <f>+B2653=E2653</f>
        <v>1</v>
      </c>
      <c r="D2653" s="53">
        <v>187134</v>
      </c>
      <c r="E2653" s="55" t="s">
        <v>109</v>
      </c>
      <c r="F2653" s="55" t="s">
        <v>365</v>
      </c>
      <c r="G2653" s="53">
        <v>1</v>
      </c>
      <c r="H2653" s="53">
        <v>2</v>
      </c>
      <c r="I2653" s="53">
        <v>2</v>
      </c>
      <c r="J2653" s="53">
        <v>18</v>
      </c>
      <c r="K2653" s="55" t="s">
        <v>474</v>
      </c>
      <c r="L2653" s="53">
        <v>18</v>
      </c>
      <c r="M2653" s="53">
        <v>6706</v>
      </c>
      <c r="N2653" s="37">
        <v>6910</v>
      </c>
      <c r="O2653" s="53">
        <v>1</v>
      </c>
      <c r="P2653" s="55" t="s">
        <v>424</v>
      </c>
      <c r="Q2653" s="53">
        <v>1</v>
      </c>
      <c r="R2653" s="53">
        <v>4013</v>
      </c>
      <c r="S2653" s="53">
        <v>2</v>
      </c>
    </row>
    <row r="2654" spans="1:19" x14ac:dyDescent="0.2">
      <c r="A2654">
        <v>0</v>
      </c>
      <c r="D2654">
        <v>193645</v>
      </c>
      <c r="E2654" t="s">
        <v>2516</v>
      </c>
      <c r="F2654" s="42" t="s">
        <v>357</v>
      </c>
      <c r="G2654" s="40"/>
      <c r="K2654" s="42" t="s">
        <v>3356</v>
      </c>
      <c r="N2654" s="37">
        <v>3291</v>
      </c>
    </row>
    <row r="2655" spans="1:19" x14ac:dyDescent="0.2">
      <c r="A2655">
        <v>0</v>
      </c>
      <c r="D2655">
        <v>195234</v>
      </c>
      <c r="E2655" t="s">
        <v>2545</v>
      </c>
      <c r="F2655" s="42" t="s">
        <v>357</v>
      </c>
      <c r="G2655" s="40"/>
      <c r="K2655" s="42" t="s">
        <v>3356</v>
      </c>
      <c r="N2655" s="37">
        <v>3779</v>
      </c>
    </row>
    <row r="2656" spans="1:19" x14ac:dyDescent="0.2">
      <c r="A2656">
        <v>0</v>
      </c>
      <c r="D2656">
        <v>174899</v>
      </c>
      <c r="E2656" t="s">
        <v>2334</v>
      </c>
      <c r="F2656" s="42" t="s">
        <v>393</v>
      </c>
      <c r="G2656" s="40"/>
      <c r="K2656" s="42" t="s">
        <v>3350</v>
      </c>
      <c r="N2656" s="37">
        <v>3657</v>
      </c>
    </row>
    <row r="2657" spans="1:19" x14ac:dyDescent="0.2">
      <c r="A2657">
        <v>0</v>
      </c>
      <c r="D2657">
        <v>206589</v>
      </c>
      <c r="E2657" t="s">
        <v>2690</v>
      </c>
      <c r="F2657" s="42" t="s">
        <v>383</v>
      </c>
      <c r="G2657" s="40"/>
      <c r="K2657" s="42" t="s">
        <v>3348</v>
      </c>
      <c r="N2657" s="37">
        <v>2092</v>
      </c>
    </row>
    <row r="2658" spans="1:19" x14ac:dyDescent="0.2">
      <c r="A2658">
        <v>0</v>
      </c>
      <c r="D2658">
        <v>456542</v>
      </c>
      <c r="E2658" t="s">
        <v>3202</v>
      </c>
      <c r="F2658" s="42" t="s">
        <v>379</v>
      </c>
      <c r="G2658" s="40"/>
      <c r="K2658" s="42" t="s">
        <v>3355</v>
      </c>
      <c r="N2658" s="37">
        <v>364</v>
      </c>
    </row>
    <row r="2659" spans="1:19" ht="15.75" x14ac:dyDescent="0.25">
      <c r="A2659">
        <v>0</v>
      </c>
      <c r="B2659" t="s">
        <v>472</v>
      </c>
      <c r="C2659" t="b">
        <f>+B2659=E2659</f>
        <v>1</v>
      </c>
      <c r="D2659" s="53">
        <v>434672</v>
      </c>
      <c r="E2659" s="55" t="s">
        <v>472</v>
      </c>
      <c r="F2659" s="55" t="s">
        <v>373</v>
      </c>
      <c r="G2659" s="53">
        <v>1</v>
      </c>
      <c r="H2659" s="53">
        <v>2</v>
      </c>
      <c r="I2659" s="53">
        <v>2</v>
      </c>
      <c r="J2659" s="53">
        <v>5</v>
      </c>
      <c r="K2659" s="55" t="s">
        <v>425</v>
      </c>
      <c r="L2659" s="53">
        <v>5</v>
      </c>
      <c r="M2659" s="53">
        <v>14834</v>
      </c>
      <c r="N2659" s="37">
        <v>13354</v>
      </c>
      <c r="O2659" s="61">
        <v>1</v>
      </c>
      <c r="P2659" s="55" t="s">
        <v>424</v>
      </c>
      <c r="Q2659" s="53">
        <v>2</v>
      </c>
      <c r="R2659" s="62"/>
      <c r="S2659" s="53">
        <v>3</v>
      </c>
    </row>
    <row r="2660" spans="1:19" ht="15.75" x14ac:dyDescent="0.25">
      <c r="A2660">
        <v>0</v>
      </c>
      <c r="B2660" t="s">
        <v>806</v>
      </c>
      <c r="C2660" t="b">
        <f>+B2660=E2660</f>
        <v>1</v>
      </c>
      <c r="D2660" s="53">
        <v>212018</v>
      </c>
      <c r="E2660" s="55" t="s">
        <v>806</v>
      </c>
      <c r="F2660" s="55" t="s">
        <v>379</v>
      </c>
      <c r="G2660" s="53">
        <v>1</v>
      </c>
      <c r="H2660" s="53">
        <v>-2</v>
      </c>
      <c r="I2660" s="53">
        <v>2</v>
      </c>
      <c r="J2660" s="53">
        <v>31</v>
      </c>
      <c r="K2660" s="55" t="s">
        <v>455</v>
      </c>
      <c r="L2660" s="53">
        <v>31</v>
      </c>
      <c r="M2660" s="53">
        <v>211</v>
      </c>
      <c r="N2660" s="37">
        <v>142</v>
      </c>
      <c r="O2660" s="37"/>
      <c r="P2660" s="55" t="s">
        <v>424</v>
      </c>
      <c r="Q2660" s="53">
        <v>2</v>
      </c>
      <c r="R2660" s="62"/>
      <c r="S2660" s="53">
        <v>3</v>
      </c>
    </row>
    <row r="2661" spans="1:19" ht="15.75" x14ac:dyDescent="0.25">
      <c r="A2661">
        <v>0</v>
      </c>
      <c r="B2661" t="s">
        <v>298</v>
      </c>
      <c r="C2661" t="b">
        <f>+B2661=E2661</f>
        <v>1</v>
      </c>
      <c r="D2661" s="53">
        <v>235167</v>
      </c>
      <c r="E2661" s="55" t="s">
        <v>298</v>
      </c>
      <c r="F2661" s="55" t="s">
        <v>394</v>
      </c>
      <c r="G2661" s="53">
        <v>1</v>
      </c>
      <c r="H2661" s="53">
        <v>2</v>
      </c>
      <c r="I2661" s="53">
        <v>2</v>
      </c>
      <c r="J2661" s="53">
        <v>20</v>
      </c>
      <c r="K2661" s="55" t="s">
        <v>449</v>
      </c>
      <c r="L2661" s="53">
        <v>20</v>
      </c>
      <c r="M2661" s="53">
        <v>4440</v>
      </c>
      <c r="N2661" s="37">
        <v>4129</v>
      </c>
      <c r="O2661" s="37"/>
      <c r="P2661" s="55" t="s">
        <v>424</v>
      </c>
      <c r="Q2661" s="53">
        <v>1</v>
      </c>
      <c r="R2661" s="53">
        <v>986</v>
      </c>
      <c r="S2661" s="53">
        <v>1</v>
      </c>
    </row>
    <row r="2662" spans="1:19" ht="15.75" x14ac:dyDescent="0.25">
      <c r="A2662">
        <v>0</v>
      </c>
      <c r="D2662">
        <v>191320</v>
      </c>
      <c r="E2662" t="s">
        <v>2481</v>
      </c>
      <c r="F2662" s="42" t="s">
        <v>357</v>
      </c>
      <c r="G2662" s="40"/>
      <c r="K2662" s="59" t="s">
        <v>3363</v>
      </c>
      <c r="N2662" s="37">
        <v>59</v>
      </c>
    </row>
    <row r="2663" spans="1:19" x14ac:dyDescent="0.2">
      <c r="A2663">
        <v>0</v>
      </c>
      <c r="D2663">
        <v>146241</v>
      </c>
      <c r="E2663" t="s">
        <v>2003</v>
      </c>
      <c r="F2663" s="42" t="s">
        <v>363</v>
      </c>
      <c r="G2663" s="40"/>
      <c r="K2663" s="57" t="s">
        <v>3368</v>
      </c>
      <c r="N2663" s="37">
        <v>1206</v>
      </c>
    </row>
    <row r="2664" spans="1:19" x14ac:dyDescent="0.2">
      <c r="A2664">
        <v>0</v>
      </c>
      <c r="D2664">
        <v>192110</v>
      </c>
      <c r="E2664" t="s">
        <v>2490</v>
      </c>
      <c r="F2664" s="42" t="s">
        <v>357</v>
      </c>
      <c r="G2664" s="40"/>
      <c r="K2664" s="42" t="s">
        <v>3366</v>
      </c>
      <c r="N2664" s="37">
        <v>865</v>
      </c>
    </row>
    <row r="2665" spans="1:19" x14ac:dyDescent="0.2">
      <c r="A2665">
        <v>0</v>
      </c>
      <c r="D2665">
        <v>454184</v>
      </c>
      <c r="E2665" t="s">
        <v>3189</v>
      </c>
      <c r="F2665" s="42" t="s">
        <v>357</v>
      </c>
      <c r="G2665" s="40"/>
      <c r="K2665" s="42" t="s">
        <v>3348</v>
      </c>
      <c r="N2665" s="37">
        <v>502</v>
      </c>
    </row>
    <row r="2666" spans="1:19" x14ac:dyDescent="0.2">
      <c r="A2666">
        <v>0</v>
      </c>
      <c r="D2666">
        <v>117751</v>
      </c>
      <c r="E2666" t="s">
        <v>1801</v>
      </c>
      <c r="F2666" s="42" t="s">
        <v>368</v>
      </c>
      <c r="G2666" s="40"/>
      <c r="K2666" s="42" t="s">
        <v>3349</v>
      </c>
      <c r="N2666" s="37">
        <v>1257</v>
      </c>
    </row>
    <row r="2667" spans="1:19" x14ac:dyDescent="0.2">
      <c r="A2667">
        <v>0</v>
      </c>
      <c r="D2667">
        <v>167057</v>
      </c>
      <c r="E2667" t="s">
        <v>2246</v>
      </c>
      <c r="F2667" s="42" t="s">
        <v>374</v>
      </c>
      <c r="G2667" s="40"/>
      <c r="K2667" s="42" t="s">
        <v>3366</v>
      </c>
      <c r="N2667" s="37">
        <v>774</v>
      </c>
    </row>
    <row r="2668" spans="1:19" x14ac:dyDescent="0.2">
      <c r="A2668">
        <v>0</v>
      </c>
      <c r="D2668">
        <v>193654</v>
      </c>
      <c r="E2668" t="s">
        <v>2517</v>
      </c>
      <c r="F2668" s="42" t="s">
        <v>357</v>
      </c>
      <c r="G2668" s="40"/>
      <c r="K2668" s="42" t="s">
        <v>3357</v>
      </c>
      <c r="N2668" s="37">
        <v>9145</v>
      </c>
    </row>
    <row r="2669" spans="1:19" ht="15.75" x14ac:dyDescent="0.25">
      <c r="A2669">
        <v>0</v>
      </c>
      <c r="B2669" t="s">
        <v>110</v>
      </c>
      <c r="C2669" t="b">
        <f>+B2669=E2669</f>
        <v>1</v>
      </c>
      <c r="D2669" s="53">
        <v>186876</v>
      </c>
      <c r="E2669" s="55" t="s">
        <v>110</v>
      </c>
      <c r="F2669" s="55" t="s">
        <v>365</v>
      </c>
      <c r="G2669" s="53">
        <v>1</v>
      </c>
      <c r="H2669" s="53">
        <v>2</v>
      </c>
      <c r="I2669" s="53">
        <v>2</v>
      </c>
      <c r="J2669" s="53">
        <v>19</v>
      </c>
      <c r="K2669" s="55" t="s">
        <v>432</v>
      </c>
      <c r="L2669" s="53">
        <v>19</v>
      </c>
      <c r="M2669" s="53">
        <v>6947</v>
      </c>
      <c r="N2669" s="37">
        <v>7725</v>
      </c>
      <c r="O2669" s="37"/>
      <c r="P2669" s="55" t="s">
        <v>424</v>
      </c>
      <c r="Q2669" s="53">
        <v>1</v>
      </c>
      <c r="R2669" s="53">
        <v>2452</v>
      </c>
      <c r="S2669" s="53">
        <v>1</v>
      </c>
    </row>
    <row r="2670" spans="1:19" x14ac:dyDescent="0.2">
      <c r="A2670">
        <v>0</v>
      </c>
      <c r="D2670">
        <v>448804</v>
      </c>
      <c r="E2670" t="s">
        <v>3173</v>
      </c>
      <c r="F2670" s="42" t="s">
        <v>361</v>
      </c>
      <c r="G2670" s="40"/>
      <c r="K2670" s="42" t="s">
        <v>3349</v>
      </c>
      <c r="N2670" s="37">
        <v>170</v>
      </c>
    </row>
    <row r="2671" spans="1:19" x14ac:dyDescent="0.2">
      <c r="A2671">
        <v>0</v>
      </c>
      <c r="D2671">
        <v>195128</v>
      </c>
      <c r="E2671" t="s">
        <v>2540</v>
      </c>
      <c r="F2671" s="42" t="s">
        <v>357</v>
      </c>
      <c r="G2671" s="40"/>
      <c r="K2671" s="42" t="s">
        <v>3356</v>
      </c>
      <c r="N2671" s="37">
        <v>2229</v>
      </c>
    </row>
    <row r="2672" spans="1:19" x14ac:dyDescent="0.2">
      <c r="A2672">
        <v>0</v>
      </c>
      <c r="D2672">
        <v>441131</v>
      </c>
      <c r="E2672" t="s">
        <v>3133</v>
      </c>
      <c r="F2672" s="42" t="s">
        <v>394</v>
      </c>
      <c r="G2672" s="40"/>
      <c r="K2672" s="42" t="s">
        <v>3367</v>
      </c>
      <c r="N2672" s="37">
        <v>147</v>
      </c>
    </row>
    <row r="2673" spans="1:19" ht="15.75" x14ac:dyDescent="0.25">
      <c r="A2673">
        <v>0</v>
      </c>
      <c r="B2673" t="s">
        <v>1692</v>
      </c>
      <c r="C2673" t="b">
        <f>+B2673=E2673</f>
        <v>1</v>
      </c>
      <c r="D2673" s="53">
        <v>100751</v>
      </c>
      <c r="E2673" s="55" t="s">
        <v>1692</v>
      </c>
      <c r="F2673" s="55" t="s">
        <v>395</v>
      </c>
      <c r="G2673" s="53">
        <v>1</v>
      </c>
      <c r="H2673" s="53">
        <v>2</v>
      </c>
      <c r="I2673" s="53">
        <v>2</v>
      </c>
      <c r="J2673" s="53">
        <v>16</v>
      </c>
      <c r="K2673" s="55" t="s">
        <v>530</v>
      </c>
      <c r="L2673" s="53">
        <v>16</v>
      </c>
      <c r="M2673" s="53">
        <v>27280</v>
      </c>
      <c r="N2673" s="37">
        <v>31519</v>
      </c>
      <c r="O2673" s="53">
        <v>1</v>
      </c>
      <c r="P2673" s="55" t="s">
        <v>424</v>
      </c>
      <c r="Q2673" s="53">
        <v>1</v>
      </c>
      <c r="R2673" s="53">
        <v>7860</v>
      </c>
      <c r="S2673" s="53">
        <v>2</v>
      </c>
    </row>
    <row r="2674" spans="1:19" x14ac:dyDescent="0.2">
      <c r="A2674">
        <v>0</v>
      </c>
      <c r="D2674">
        <v>202763</v>
      </c>
      <c r="E2674" t="s">
        <v>2645</v>
      </c>
      <c r="F2674" s="42" t="s">
        <v>383</v>
      </c>
      <c r="G2674" s="40"/>
      <c r="K2674" s="42" t="s">
        <v>3356</v>
      </c>
      <c r="N2674" s="37">
        <v>3759</v>
      </c>
    </row>
    <row r="2675" spans="1:19" ht="15.75" x14ac:dyDescent="0.25">
      <c r="A2675">
        <v>0</v>
      </c>
      <c r="B2675" t="s">
        <v>8</v>
      </c>
      <c r="C2675" t="b">
        <f>+B2675=E2675</f>
        <v>1</v>
      </c>
      <c r="D2675" s="53">
        <v>180489</v>
      </c>
      <c r="E2675" s="55" t="s">
        <v>8</v>
      </c>
      <c r="F2675" s="55" t="s">
        <v>400</v>
      </c>
      <c r="G2675" s="53">
        <v>1</v>
      </c>
      <c r="H2675" s="53">
        <v>2</v>
      </c>
      <c r="I2675" s="53">
        <v>2</v>
      </c>
      <c r="J2675" s="53">
        <v>16</v>
      </c>
      <c r="K2675" s="55" t="s">
        <v>530</v>
      </c>
      <c r="L2675" s="53">
        <v>16</v>
      </c>
      <c r="M2675" s="53">
        <v>13404</v>
      </c>
      <c r="N2675" s="37">
        <v>12126</v>
      </c>
      <c r="O2675" s="37"/>
      <c r="P2675" s="55" t="s">
        <v>424</v>
      </c>
      <c r="Q2675" s="53">
        <v>1</v>
      </c>
      <c r="R2675" s="53">
        <v>3425</v>
      </c>
      <c r="S2675" s="53">
        <v>1</v>
      </c>
    </row>
    <row r="2676" spans="1:19" ht="15.75" x14ac:dyDescent="0.25">
      <c r="A2676">
        <v>0</v>
      </c>
      <c r="B2676" t="s">
        <v>1079</v>
      </c>
      <c r="C2676" t="b">
        <f>+B2676=E2676</f>
        <v>1</v>
      </c>
      <c r="D2676" s="53">
        <v>180692</v>
      </c>
      <c r="E2676" s="55" t="s">
        <v>1079</v>
      </c>
      <c r="F2676" s="55" t="s">
        <v>400</v>
      </c>
      <c r="G2676" s="53">
        <v>1</v>
      </c>
      <c r="H2676" s="53">
        <v>2</v>
      </c>
      <c r="I2676" s="53">
        <v>2</v>
      </c>
      <c r="J2676" s="53">
        <v>22</v>
      </c>
      <c r="K2676" s="36" t="s">
        <v>437</v>
      </c>
      <c r="L2676" s="53">
        <v>22</v>
      </c>
      <c r="M2676" s="53">
        <v>1224</v>
      </c>
      <c r="N2676" s="37">
        <v>1301</v>
      </c>
      <c r="O2676" s="37"/>
      <c r="P2676" s="55" t="s">
        <v>424</v>
      </c>
      <c r="Q2676" s="53">
        <v>1</v>
      </c>
      <c r="R2676" s="53">
        <v>373</v>
      </c>
      <c r="S2676" s="53">
        <v>2</v>
      </c>
    </row>
    <row r="2677" spans="1:19" x14ac:dyDescent="0.2">
      <c r="A2677">
        <v>0</v>
      </c>
      <c r="D2677">
        <v>137847</v>
      </c>
      <c r="E2677" t="s">
        <v>1935</v>
      </c>
      <c r="F2677" s="42" t="s">
        <v>390</v>
      </c>
      <c r="G2677" s="40"/>
      <c r="K2677" s="57" t="s">
        <v>3356</v>
      </c>
      <c r="N2677" s="37">
        <v>6763</v>
      </c>
    </row>
    <row r="2678" spans="1:19" ht="15.75" x14ac:dyDescent="0.25">
      <c r="A2678">
        <v>0</v>
      </c>
      <c r="B2678" t="s">
        <v>3441</v>
      </c>
      <c r="C2678" t="b">
        <f t="shared" ref="C2678:C2693" si="54">+B2678=E2678</f>
        <v>1</v>
      </c>
      <c r="D2678" s="53">
        <v>221740</v>
      </c>
      <c r="E2678" s="56" t="str">
        <f>+B2678</f>
        <v>The University of Tennessee-Chattanooga</v>
      </c>
      <c r="F2678" s="55" t="s">
        <v>388</v>
      </c>
      <c r="G2678" s="53">
        <v>1</v>
      </c>
      <c r="H2678" s="53">
        <v>2</v>
      </c>
      <c r="I2678" s="53">
        <v>2</v>
      </c>
      <c r="J2678" s="53">
        <v>18</v>
      </c>
      <c r="K2678" s="36" t="s">
        <v>474</v>
      </c>
      <c r="L2678" s="53">
        <v>18</v>
      </c>
      <c r="M2678" s="53">
        <v>9504</v>
      </c>
      <c r="N2678" s="37">
        <v>10450</v>
      </c>
      <c r="O2678" s="53">
        <v>1</v>
      </c>
      <c r="P2678" s="55" t="s">
        <v>424</v>
      </c>
      <c r="Q2678" s="53">
        <v>1</v>
      </c>
      <c r="R2678" s="53">
        <v>2949</v>
      </c>
      <c r="S2678" s="53">
        <v>1</v>
      </c>
    </row>
    <row r="2679" spans="1:19" ht="15.75" x14ac:dyDescent="0.25">
      <c r="A2679">
        <v>0</v>
      </c>
      <c r="B2679" t="s">
        <v>3442</v>
      </c>
      <c r="C2679" t="b">
        <f t="shared" si="54"/>
        <v>1</v>
      </c>
      <c r="D2679" s="53">
        <v>221759</v>
      </c>
      <c r="E2679" s="56" t="str">
        <f>+B2679</f>
        <v>The University of Tennessee-Knoxville</v>
      </c>
      <c r="F2679" s="55" t="s">
        <v>388</v>
      </c>
      <c r="G2679" s="53">
        <v>1</v>
      </c>
      <c r="H2679" s="53">
        <v>2</v>
      </c>
      <c r="I2679" s="53">
        <v>1</v>
      </c>
      <c r="J2679" s="53">
        <v>15</v>
      </c>
      <c r="K2679" s="55" t="s">
        <v>529</v>
      </c>
      <c r="L2679" s="53">
        <v>51</v>
      </c>
      <c r="M2679" s="53">
        <v>28037</v>
      </c>
      <c r="N2679" s="37">
        <v>27696</v>
      </c>
      <c r="O2679" s="53">
        <v>1</v>
      </c>
      <c r="P2679" s="55" t="s">
        <v>424</v>
      </c>
      <c r="Q2679" s="53">
        <v>1</v>
      </c>
      <c r="R2679" s="53">
        <v>7521</v>
      </c>
      <c r="S2679" s="53">
        <v>2</v>
      </c>
    </row>
    <row r="2680" spans="1:19" ht="15.75" x14ac:dyDescent="0.25">
      <c r="A2680">
        <v>0</v>
      </c>
      <c r="B2680" t="s">
        <v>724</v>
      </c>
      <c r="C2680" t="b">
        <f t="shared" si="54"/>
        <v>1</v>
      </c>
      <c r="D2680" s="53">
        <v>221768</v>
      </c>
      <c r="E2680" s="55" t="s">
        <v>724</v>
      </c>
      <c r="F2680" s="55" t="s">
        <v>388</v>
      </c>
      <c r="G2680" s="53">
        <v>1</v>
      </c>
      <c r="H2680" s="53">
        <v>2</v>
      </c>
      <c r="I2680" s="53">
        <v>2</v>
      </c>
      <c r="J2680" s="53">
        <v>19</v>
      </c>
      <c r="K2680" s="55" t="s">
        <v>432</v>
      </c>
      <c r="L2680" s="53">
        <v>19</v>
      </c>
      <c r="M2680" s="53">
        <v>6952</v>
      </c>
      <c r="N2680" s="37">
        <v>6553</v>
      </c>
      <c r="O2680" s="61">
        <v>1</v>
      </c>
      <c r="P2680" s="55" t="s">
        <v>424</v>
      </c>
      <c r="Q2680" s="53">
        <v>1</v>
      </c>
      <c r="R2680" s="53">
        <v>2376</v>
      </c>
      <c r="S2680" s="53">
        <v>2</v>
      </c>
    </row>
    <row r="2681" spans="1:19" ht="15.75" x14ac:dyDescent="0.25">
      <c r="A2681">
        <v>0</v>
      </c>
      <c r="B2681" t="s">
        <v>74</v>
      </c>
      <c r="C2681" t="b">
        <f t="shared" si="54"/>
        <v>1</v>
      </c>
      <c r="D2681" s="53">
        <v>228769</v>
      </c>
      <c r="E2681" s="55" t="s">
        <v>74</v>
      </c>
      <c r="F2681" s="55" t="s">
        <v>366</v>
      </c>
      <c r="G2681" s="53">
        <v>1</v>
      </c>
      <c r="H2681" s="53">
        <v>2</v>
      </c>
      <c r="I2681" s="53">
        <v>2</v>
      </c>
      <c r="J2681" s="53">
        <v>16</v>
      </c>
      <c r="K2681" s="36" t="s">
        <v>530</v>
      </c>
      <c r="L2681" s="53">
        <v>16</v>
      </c>
      <c r="M2681" s="53">
        <v>23350</v>
      </c>
      <c r="N2681" s="37">
        <v>24794</v>
      </c>
      <c r="O2681" s="61">
        <v>1</v>
      </c>
      <c r="P2681" s="55" t="s">
        <v>424</v>
      </c>
      <c r="Q2681" s="53">
        <v>1</v>
      </c>
      <c r="R2681" s="53">
        <v>4194</v>
      </c>
      <c r="S2681" s="53">
        <v>1</v>
      </c>
    </row>
    <row r="2682" spans="1:19" ht="15.75" x14ac:dyDescent="0.25">
      <c r="A2682">
        <v>0</v>
      </c>
      <c r="B2682" t="s">
        <v>29</v>
      </c>
      <c r="C2682" t="b">
        <f t="shared" si="54"/>
        <v>1</v>
      </c>
      <c r="D2682" s="53">
        <v>228778</v>
      </c>
      <c r="E2682" s="55" t="s">
        <v>29</v>
      </c>
      <c r="F2682" s="55" t="s">
        <v>366</v>
      </c>
      <c r="G2682" s="53">
        <v>1</v>
      </c>
      <c r="H2682" s="53">
        <v>2</v>
      </c>
      <c r="I2682" s="53">
        <v>2</v>
      </c>
      <c r="J2682" s="53">
        <v>15</v>
      </c>
      <c r="K2682" s="55" t="s">
        <v>529</v>
      </c>
      <c r="L2682" s="53">
        <v>15</v>
      </c>
      <c r="M2682" s="53">
        <v>48206</v>
      </c>
      <c r="N2682" s="37">
        <v>49432</v>
      </c>
      <c r="O2682" s="61">
        <v>1</v>
      </c>
      <c r="P2682" s="55" t="s">
        <v>424</v>
      </c>
      <c r="Q2682" s="53">
        <v>1</v>
      </c>
      <c r="R2682" s="53">
        <v>8272</v>
      </c>
      <c r="S2682" s="53">
        <v>2</v>
      </c>
    </row>
    <row r="2683" spans="1:19" ht="15.75" x14ac:dyDescent="0.25">
      <c r="A2683">
        <v>0</v>
      </c>
      <c r="B2683" t="s">
        <v>674</v>
      </c>
      <c r="C2683" t="b">
        <f t="shared" si="54"/>
        <v>1</v>
      </c>
      <c r="D2683" s="53">
        <v>227377</v>
      </c>
      <c r="E2683" s="55" t="s">
        <v>674</v>
      </c>
      <c r="F2683" s="55" t="s">
        <v>366</v>
      </c>
      <c r="G2683" s="53">
        <v>1</v>
      </c>
      <c r="H2683" s="53">
        <v>2</v>
      </c>
      <c r="I2683" s="53">
        <v>2</v>
      </c>
      <c r="J2683" s="53">
        <v>19</v>
      </c>
      <c r="K2683" s="36" t="s">
        <v>432</v>
      </c>
      <c r="L2683" s="53">
        <v>19</v>
      </c>
      <c r="M2683" s="53">
        <v>9655</v>
      </c>
      <c r="N2683" s="37">
        <v>8511</v>
      </c>
      <c r="O2683" s="53">
        <v>1</v>
      </c>
      <c r="P2683" s="55" t="s">
        <v>424</v>
      </c>
      <c r="Q2683" s="53">
        <v>1</v>
      </c>
      <c r="R2683" s="53">
        <v>328</v>
      </c>
      <c r="S2683" s="53">
        <v>2</v>
      </c>
    </row>
    <row r="2684" spans="1:19" ht="15.75" x14ac:dyDescent="0.25">
      <c r="A2684">
        <v>0</v>
      </c>
      <c r="B2684" t="s">
        <v>28</v>
      </c>
      <c r="C2684" t="b">
        <f t="shared" si="54"/>
        <v>1</v>
      </c>
      <c r="D2684" s="53">
        <v>228787</v>
      </c>
      <c r="E2684" s="55" t="s">
        <v>28</v>
      </c>
      <c r="F2684" s="55" t="s">
        <v>366</v>
      </c>
      <c r="G2684" s="53">
        <v>1</v>
      </c>
      <c r="H2684" s="53">
        <v>2</v>
      </c>
      <c r="I2684" s="53">
        <v>2</v>
      </c>
      <c r="J2684" s="53">
        <v>16</v>
      </c>
      <c r="K2684" s="36" t="s">
        <v>530</v>
      </c>
      <c r="L2684" s="53">
        <v>16</v>
      </c>
      <c r="M2684" s="53">
        <v>13517</v>
      </c>
      <c r="N2684" s="37">
        <v>17983</v>
      </c>
      <c r="O2684" s="53">
        <v>1</v>
      </c>
      <c r="P2684" s="55" t="s">
        <v>424</v>
      </c>
      <c r="Q2684" s="53">
        <v>1</v>
      </c>
      <c r="R2684" s="53">
        <v>4350</v>
      </c>
      <c r="S2684" s="53">
        <v>2</v>
      </c>
    </row>
    <row r="2685" spans="1:19" ht="15.75" x14ac:dyDescent="0.25">
      <c r="A2685">
        <v>0</v>
      </c>
      <c r="B2685" t="s">
        <v>655</v>
      </c>
      <c r="C2685" t="b">
        <f t="shared" si="54"/>
        <v>1</v>
      </c>
      <c r="D2685" s="53">
        <v>228796</v>
      </c>
      <c r="E2685" s="55" t="s">
        <v>655</v>
      </c>
      <c r="F2685" s="55" t="s">
        <v>366</v>
      </c>
      <c r="G2685" s="53">
        <v>1</v>
      </c>
      <c r="H2685" s="53">
        <v>2</v>
      </c>
      <c r="I2685" s="53">
        <v>2</v>
      </c>
      <c r="J2685" s="53">
        <v>16</v>
      </c>
      <c r="K2685" s="55" t="s">
        <v>530</v>
      </c>
      <c r="L2685" s="53">
        <v>16</v>
      </c>
      <c r="M2685" s="53">
        <v>16337</v>
      </c>
      <c r="N2685" s="37">
        <v>17692</v>
      </c>
      <c r="O2685" s="53">
        <v>1</v>
      </c>
      <c r="P2685" s="55" t="s">
        <v>424</v>
      </c>
      <c r="Q2685" s="53">
        <v>1</v>
      </c>
      <c r="R2685" s="53">
        <v>428</v>
      </c>
      <c r="S2685" s="53">
        <v>2</v>
      </c>
    </row>
    <row r="2686" spans="1:19" ht="15.75" x14ac:dyDescent="0.25">
      <c r="A2686">
        <v>0</v>
      </c>
      <c r="B2686" t="s">
        <v>652</v>
      </c>
      <c r="C2686" t="b">
        <f t="shared" si="54"/>
        <v>1</v>
      </c>
      <c r="D2686" s="53">
        <v>229027</v>
      </c>
      <c r="E2686" s="55" t="s">
        <v>652</v>
      </c>
      <c r="F2686" s="55" t="s">
        <v>366</v>
      </c>
      <c r="G2686" s="53">
        <v>1</v>
      </c>
      <c r="H2686" s="53">
        <v>2</v>
      </c>
      <c r="I2686" s="53">
        <v>2</v>
      </c>
      <c r="J2686" s="53">
        <v>16</v>
      </c>
      <c r="K2686" s="36" t="s">
        <v>530</v>
      </c>
      <c r="L2686" s="53">
        <v>16</v>
      </c>
      <c r="M2686" s="53">
        <v>25084</v>
      </c>
      <c r="N2686" s="37">
        <v>24539</v>
      </c>
      <c r="O2686" s="53">
        <v>1</v>
      </c>
      <c r="P2686" s="55" t="s">
        <v>424</v>
      </c>
      <c r="Q2686" s="53">
        <v>1</v>
      </c>
      <c r="R2686" s="53">
        <v>3647</v>
      </c>
      <c r="S2686" s="53">
        <v>2</v>
      </c>
    </row>
    <row r="2687" spans="1:19" ht="15.75" x14ac:dyDescent="0.25">
      <c r="A2687">
        <v>0</v>
      </c>
      <c r="B2687" t="s">
        <v>319</v>
      </c>
      <c r="C2687" t="b">
        <f t="shared" si="54"/>
        <v>1</v>
      </c>
      <c r="D2687" s="53">
        <v>228802</v>
      </c>
      <c r="E2687" s="55" t="s">
        <v>319</v>
      </c>
      <c r="F2687" s="55" t="s">
        <v>366</v>
      </c>
      <c r="G2687" s="53">
        <v>1</v>
      </c>
      <c r="H2687" s="53">
        <v>2</v>
      </c>
      <c r="I2687" s="53">
        <v>2</v>
      </c>
      <c r="J2687" s="53">
        <v>18</v>
      </c>
      <c r="K2687" s="55" t="s">
        <v>474</v>
      </c>
      <c r="L2687" s="53">
        <v>18</v>
      </c>
      <c r="M2687" s="53">
        <v>4974</v>
      </c>
      <c r="N2687" s="37">
        <v>5774</v>
      </c>
      <c r="O2687" s="53">
        <v>1</v>
      </c>
      <c r="P2687" s="55" t="s">
        <v>424</v>
      </c>
      <c r="Q2687" s="53">
        <v>1</v>
      </c>
      <c r="R2687" s="53">
        <v>852</v>
      </c>
      <c r="S2687" s="53">
        <v>1</v>
      </c>
    </row>
    <row r="2688" spans="1:19" ht="15.75" x14ac:dyDescent="0.25">
      <c r="A2688">
        <v>0</v>
      </c>
      <c r="B2688" t="s">
        <v>118</v>
      </c>
      <c r="C2688" t="b">
        <f t="shared" si="54"/>
        <v>1</v>
      </c>
      <c r="D2688" s="53">
        <v>229300</v>
      </c>
      <c r="E2688" s="55" t="s">
        <v>118</v>
      </c>
      <c r="F2688" s="55" t="s">
        <v>366</v>
      </c>
      <c r="G2688" s="53">
        <v>1</v>
      </c>
      <c r="H2688" s="53">
        <v>1</v>
      </c>
      <c r="I2688" s="53">
        <v>1</v>
      </c>
      <c r="J2688" s="53">
        <v>25</v>
      </c>
      <c r="K2688" s="55" t="s">
        <v>471</v>
      </c>
      <c r="L2688" s="53">
        <v>25</v>
      </c>
      <c r="M2688" s="53">
        <v>3601</v>
      </c>
      <c r="N2688" s="37">
        <v>3775</v>
      </c>
      <c r="O2688" s="37"/>
      <c r="P2688" s="55" t="s">
        <v>424</v>
      </c>
      <c r="Q2688" s="53">
        <v>2</v>
      </c>
      <c r="R2688" s="62"/>
      <c r="S2688" s="53">
        <v>3</v>
      </c>
    </row>
    <row r="2689" spans="1:19" ht="15.75" x14ac:dyDescent="0.25">
      <c r="A2689">
        <v>0</v>
      </c>
      <c r="B2689" t="s">
        <v>119</v>
      </c>
      <c r="C2689" t="b">
        <f t="shared" si="54"/>
        <v>1</v>
      </c>
      <c r="D2689" s="53">
        <v>228644</v>
      </c>
      <c r="E2689" s="55" t="s">
        <v>119</v>
      </c>
      <c r="F2689" s="55" t="s">
        <v>366</v>
      </c>
      <c r="G2689" s="53">
        <v>1</v>
      </c>
      <c r="H2689" s="53">
        <v>1</v>
      </c>
      <c r="I2689" s="53">
        <v>1</v>
      </c>
      <c r="J2689" s="53">
        <v>25</v>
      </c>
      <c r="K2689" s="55" t="s">
        <v>471</v>
      </c>
      <c r="L2689" s="53">
        <v>25</v>
      </c>
      <c r="M2689" s="53">
        <v>2981</v>
      </c>
      <c r="N2689" s="37">
        <v>2929</v>
      </c>
      <c r="O2689" s="61">
        <v>1</v>
      </c>
      <c r="P2689" s="55" t="s">
        <v>424</v>
      </c>
      <c r="Q2689" s="53">
        <v>2</v>
      </c>
      <c r="R2689" s="62"/>
      <c r="S2689" s="53">
        <v>3</v>
      </c>
    </row>
    <row r="2690" spans="1:19" ht="15.75" x14ac:dyDescent="0.25">
      <c r="A2690">
        <v>0</v>
      </c>
      <c r="B2690" t="s">
        <v>3450</v>
      </c>
      <c r="C2690" t="b">
        <f t="shared" si="54"/>
        <v>1</v>
      </c>
      <c r="D2690" s="53">
        <v>416801</v>
      </c>
      <c r="E2690" s="56" t="str">
        <f>+B2690</f>
        <v>The University of Texas MD Anderson Cancer Center</v>
      </c>
      <c r="F2690" s="55" t="s">
        <v>366</v>
      </c>
      <c r="G2690" s="53">
        <v>1</v>
      </c>
      <c r="H2690" s="53">
        <v>1</v>
      </c>
      <c r="I2690" s="53">
        <v>2</v>
      </c>
      <c r="J2690" s="53">
        <v>26</v>
      </c>
      <c r="K2690" s="55" t="s">
        <v>427</v>
      </c>
      <c r="L2690" s="53">
        <v>26</v>
      </c>
      <c r="M2690" s="53">
        <v>243</v>
      </c>
      <c r="N2690" s="37">
        <v>297</v>
      </c>
      <c r="O2690" s="37"/>
      <c r="P2690" s="55" t="s">
        <v>424</v>
      </c>
      <c r="Q2690" s="53">
        <v>2</v>
      </c>
      <c r="R2690" s="62"/>
      <c r="S2690" s="53">
        <v>3</v>
      </c>
    </row>
    <row r="2691" spans="1:19" ht="15.75" x14ac:dyDescent="0.25">
      <c r="A2691">
        <v>0</v>
      </c>
      <c r="B2691" t="s">
        <v>115</v>
      </c>
      <c r="C2691" t="b">
        <f t="shared" si="54"/>
        <v>1</v>
      </c>
      <c r="D2691" s="53">
        <v>228653</v>
      </c>
      <c r="E2691" s="55" t="s">
        <v>115</v>
      </c>
      <c r="F2691" s="55" t="s">
        <v>366</v>
      </c>
      <c r="G2691" s="53">
        <v>1</v>
      </c>
      <c r="H2691" s="53">
        <v>1</v>
      </c>
      <c r="I2691" s="53">
        <v>1</v>
      </c>
      <c r="J2691" s="53">
        <v>25</v>
      </c>
      <c r="K2691" s="55" t="s">
        <v>471</v>
      </c>
      <c r="L2691" s="53">
        <v>25</v>
      </c>
      <c r="M2691" s="53">
        <v>2284</v>
      </c>
      <c r="N2691" s="37">
        <v>2630</v>
      </c>
      <c r="O2691" s="37"/>
      <c r="P2691" s="55" t="s">
        <v>424</v>
      </c>
      <c r="Q2691" s="53">
        <v>1</v>
      </c>
      <c r="R2691" s="53">
        <v>373</v>
      </c>
      <c r="S2691" s="53">
        <v>3</v>
      </c>
    </row>
    <row r="2692" spans="1:19" ht="15.75" x14ac:dyDescent="0.25">
      <c r="A2692">
        <v>0</v>
      </c>
      <c r="B2692" t="s">
        <v>653</v>
      </c>
      <c r="C2692" t="b">
        <f t="shared" si="54"/>
        <v>1</v>
      </c>
      <c r="D2692" s="53">
        <v>229018</v>
      </c>
      <c r="E2692" s="55" t="s">
        <v>653</v>
      </c>
      <c r="F2692" s="55" t="s">
        <v>366</v>
      </c>
      <c r="G2692" s="53">
        <v>1</v>
      </c>
      <c r="H2692" s="53">
        <v>2</v>
      </c>
      <c r="I2692" s="53">
        <v>2</v>
      </c>
      <c r="J2692" s="53">
        <v>19</v>
      </c>
      <c r="K2692" s="36" t="s">
        <v>432</v>
      </c>
      <c r="L2692" s="53">
        <v>19</v>
      </c>
      <c r="M2692" s="53">
        <v>2898</v>
      </c>
      <c r="N2692" s="37">
        <v>3309</v>
      </c>
      <c r="O2692" s="53">
        <v>1</v>
      </c>
      <c r="P2692" s="55" t="s">
        <v>424</v>
      </c>
      <c r="Q2692" s="53">
        <v>1</v>
      </c>
      <c r="R2692" s="53">
        <v>570</v>
      </c>
      <c r="S2692" s="53">
        <v>3</v>
      </c>
    </row>
    <row r="2693" spans="1:19" ht="15.75" x14ac:dyDescent="0.25">
      <c r="A2693">
        <v>0</v>
      </c>
      <c r="B2693" t="s">
        <v>675</v>
      </c>
      <c r="C2693" t="b">
        <f t="shared" si="54"/>
        <v>1</v>
      </c>
      <c r="D2693" s="53">
        <v>227368</v>
      </c>
      <c r="E2693" s="55" t="s">
        <v>675</v>
      </c>
      <c r="F2693" s="55" t="s">
        <v>366</v>
      </c>
      <c r="G2693" s="53">
        <v>1</v>
      </c>
      <c r="H2693" s="53">
        <v>2</v>
      </c>
      <c r="I2693" s="53">
        <v>2</v>
      </c>
      <c r="J2693" s="53">
        <v>18</v>
      </c>
      <c r="K2693" s="55" t="s">
        <v>474</v>
      </c>
      <c r="L2693" s="53">
        <v>18</v>
      </c>
      <c r="M2693" s="53">
        <v>14813</v>
      </c>
      <c r="N2693" s="37">
        <v>16449</v>
      </c>
      <c r="O2693" s="53">
        <v>1</v>
      </c>
      <c r="P2693" s="55" t="s">
        <v>424</v>
      </c>
      <c r="Q2693" s="53">
        <v>1</v>
      </c>
      <c r="R2693" s="53">
        <v>982</v>
      </c>
      <c r="S2693" s="53">
        <v>1</v>
      </c>
    </row>
    <row r="2694" spans="1:19" x14ac:dyDescent="0.2">
      <c r="A2694">
        <v>0</v>
      </c>
      <c r="D2694">
        <v>215105</v>
      </c>
      <c r="E2694" t="s">
        <v>2785</v>
      </c>
      <c r="F2694" s="42" t="s">
        <v>379</v>
      </c>
      <c r="G2694" s="40"/>
      <c r="K2694" s="42" t="s">
        <v>3366</v>
      </c>
      <c r="N2694" s="37">
        <v>2014</v>
      </c>
    </row>
    <row r="2695" spans="1:19" ht="15.75" x14ac:dyDescent="0.25">
      <c r="A2695">
        <v>0</v>
      </c>
      <c r="B2695" t="s">
        <v>601</v>
      </c>
      <c r="C2695" t="b">
        <f>+B2695=E2695</f>
        <v>1</v>
      </c>
      <c r="D2695" s="53">
        <v>233897</v>
      </c>
      <c r="E2695" s="55" t="s">
        <v>601</v>
      </c>
      <c r="F2695" s="55" t="s">
        <v>364</v>
      </c>
      <c r="G2695" s="53">
        <v>1</v>
      </c>
      <c r="H2695" s="53">
        <v>2</v>
      </c>
      <c r="I2695" s="53">
        <v>2</v>
      </c>
      <c r="J2695" s="53">
        <v>21</v>
      </c>
      <c r="K2695" s="55" t="s">
        <v>453</v>
      </c>
      <c r="L2695" s="53">
        <v>21</v>
      </c>
      <c r="M2695" s="53">
        <v>1707</v>
      </c>
      <c r="N2695" s="37">
        <v>1802</v>
      </c>
      <c r="O2695" s="37"/>
      <c r="P2695" s="55" t="s">
        <v>424</v>
      </c>
      <c r="Q2695" s="53">
        <v>1</v>
      </c>
      <c r="R2695" s="53">
        <v>775</v>
      </c>
      <c r="S2695" s="53">
        <v>1</v>
      </c>
    </row>
    <row r="2696" spans="1:19" ht="15.75" x14ac:dyDescent="0.25">
      <c r="A2696">
        <v>0</v>
      </c>
      <c r="B2696" t="s">
        <v>1448</v>
      </c>
      <c r="C2696" t="b">
        <f>+B2696=E2696</f>
        <v>1</v>
      </c>
      <c r="D2696" s="53">
        <v>138354</v>
      </c>
      <c r="E2696" s="55" t="s">
        <v>1448</v>
      </c>
      <c r="F2696" s="55" t="s">
        <v>390</v>
      </c>
      <c r="G2696" s="53">
        <v>1</v>
      </c>
      <c r="H2696" s="53">
        <v>2</v>
      </c>
      <c r="I2696" s="53">
        <v>2</v>
      </c>
      <c r="J2696" s="53">
        <v>17</v>
      </c>
      <c r="K2696" s="55" t="s">
        <v>648</v>
      </c>
      <c r="L2696" s="53">
        <v>17</v>
      </c>
      <c r="M2696" s="53">
        <v>8821</v>
      </c>
      <c r="N2696" s="37">
        <v>9884</v>
      </c>
      <c r="O2696" s="53">
        <v>1</v>
      </c>
      <c r="P2696" s="55" t="s">
        <v>424</v>
      </c>
      <c r="Q2696" s="53">
        <v>1</v>
      </c>
      <c r="R2696" s="53">
        <v>1801</v>
      </c>
      <c r="S2696" s="53">
        <v>1</v>
      </c>
    </row>
    <row r="2697" spans="1:19" ht="15.75" x14ac:dyDescent="0.25">
      <c r="A2697">
        <v>0</v>
      </c>
      <c r="B2697" t="s">
        <v>1508</v>
      </c>
      <c r="C2697" t="b">
        <f>+B2697=E2697</f>
        <v>1</v>
      </c>
      <c r="D2697" s="53">
        <v>126012</v>
      </c>
      <c r="E2697" s="55" t="s">
        <v>1508</v>
      </c>
      <c r="F2697" s="55" t="s">
        <v>368</v>
      </c>
      <c r="G2697" s="53">
        <v>2</v>
      </c>
      <c r="H2697" s="53">
        <v>2</v>
      </c>
      <c r="I2697" s="53">
        <v>2</v>
      </c>
      <c r="J2697" s="53">
        <v>26</v>
      </c>
      <c r="K2697" s="55" t="s">
        <v>427</v>
      </c>
      <c r="L2697" s="53">
        <v>26</v>
      </c>
      <c r="M2697" s="53">
        <v>440</v>
      </c>
      <c r="N2697" s="37">
        <v>434</v>
      </c>
      <c r="O2697" s="37"/>
      <c r="P2697" s="55" t="s">
        <v>424</v>
      </c>
      <c r="Q2697" s="53">
        <v>2</v>
      </c>
      <c r="R2697" s="62"/>
      <c r="S2697" s="53">
        <v>3</v>
      </c>
    </row>
    <row r="2698" spans="1:19" x14ac:dyDescent="0.2">
      <c r="A2698">
        <v>0</v>
      </c>
      <c r="D2698">
        <v>216357</v>
      </c>
      <c r="E2698" t="s">
        <v>2805</v>
      </c>
      <c r="F2698" s="42" t="s">
        <v>379</v>
      </c>
      <c r="G2698" s="40"/>
      <c r="K2698" s="42" t="s">
        <v>3349</v>
      </c>
      <c r="N2698" s="37">
        <v>1076</v>
      </c>
    </row>
    <row r="2699" spans="1:19" x14ac:dyDescent="0.2">
      <c r="A2699">
        <v>0</v>
      </c>
      <c r="D2699">
        <v>124292</v>
      </c>
      <c r="E2699" t="s">
        <v>1848</v>
      </c>
      <c r="F2699" s="42" t="s">
        <v>368</v>
      </c>
      <c r="G2699" s="40"/>
      <c r="K2699" s="57" t="s">
        <v>3348</v>
      </c>
      <c r="N2699" s="37">
        <v>366</v>
      </c>
    </row>
    <row r="2700" spans="1:19" x14ac:dyDescent="0.2">
      <c r="A2700">
        <v>0</v>
      </c>
      <c r="D2700">
        <v>161563</v>
      </c>
      <c r="E2700" t="s">
        <v>2183</v>
      </c>
      <c r="F2700" s="42" t="s">
        <v>384</v>
      </c>
      <c r="G2700" s="40"/>
      <c r="K2700" s="42" t="s">
        <v>3349</v>
      </c>
      <c r="N2700" s="37">
        <v>1104</v>
      </c>
    </row>
    <row r="2701" spans="1:19" ht="15.75" x14ac:dyDescent="0.25">
      <c r="A2701">
        <v>0</v>
      </c>
      <c r="B2701" t="s">
        <v>1035</v>
      </c>
      <c r="C2701" t="b">
        <f>+B2701=E2701</f>
        <v>1</v>
      </c>
      <c r="D2701" s="53">
        <v>187046</v>
      </c>
      <c r="E2701" s="55" t="s">
        <v>1035</v>
      </c>
      <c r="F2701" s="55" t="s">
        <v>365</v>
      </c>
      <c r="G2701" s="53">
        <v>1</v>
      </c>
      <c r="H2701" s="53">
        <v>2</v>
      </c>
      <c r="I2701" s="53">
        <v>2</v>
      </c>
      <c r="J2701" s="53">
        <v>20</v>
      </c>
      <c r="K2701" s="55" t="s">
        <v>449</v>
      </c>
      <c r="L2701" s="53">
        <v>20</v>
      </c>
      <c r="M2701" s="53">
        <v>6245</v>
      </c>
      <c r="N2701" s="37">
        <v>8453</v>
      </c>
      <c r="O2701" s="37"/>
      <c r="P2701" s="55" t="s">
        <v>424</v>
      </c>
      <c r="Q2701" s="53">
        <v>2</v>
      </c>
      <c r="R2701" s="62"/>
      <c r="S2701" s="53">
        <v>3</v>
      </c>
    </row>
    <row r="2702" spans="1:19" x14ac:dyDescent="0.2">
      <c r="A2702">
        <v>0</v>
      </c>
      <c r="D2702">
        <v>126049</v>
      </c>
      <c r="E2702" t="s">
        <v>1854</v>
      </c>
      <c r="F2702" s="42" t="s">
        <v>368</v>
      </c>
      <c r="G2702" s="40"/>
      <c r="K2702" s="42" t="s">
        <v>3368</v>
      </c>
      <c r="N2702" s="37">
        <v>770</v>
      </c>
    </row>
    <row r="2703" spans="1:19" x14ac:dyDescent="0.2">
      <c r="A2703">
        <v>0</v>
      </c>
      <c r="D2703">
        <v>216366</v>
      </c>
      <c r="E2703" t="s">
        <v>2806</v>
      </c>
      <c r="F2703" s="42" t="s">
        <v>379</v>
      </c>
      <c r="G2703" s="40"/>
      <c r="K2703" s="42" t="s">
        <v>3369</v>
      </c>
      <c r="N2703" s="37">
        <v>2934</v>
      </c>
    </row>
    <row r="2704" spans="1:19" x14ac:dyDescent="0.2">
      <c r="A2704">
        <v>0</v>
      </c>
      <c r="D2704">
        <v>172477</v>
      </c>
      <c r="E2704" t="s">
        <v>2305</v>
      </c>
      <c r="F2704" s="42" t="s">
        <v>361</v>
      </c>
      <c r="G2704" s="40"/>
      <c r="K2704" s="42" t="s">
        <v>3368</v>
      </c>
      <c r="N2704" s="37">
        <v>1220</v>
      </c>
    </row>
    <row r="2705" spans="1:19" x14ac:dyDescent="0.2">
      <c r="A2705">
        <v>0</v>
      </c>
      <c r="D2705">
        <v>157809</v>
      </c>
      <c r="E2705" t="s">
        <v>2163</v>
      </c>
      <c r="F2705" s="42" t="s">
        <v>396</v>
      </c>
      <c r="G2705" s="40"/>
      <c r="K2705" s="42" t="s">
        <v>3351</v>
      </c>
      <c r="N2705" s="37">
        <v>1370</v>
      </c>
    </row>
    <row r="2706" spans="1:19" x14ac:dyDescent="0.2">
      <c r="A2706">
        <v>0</v>
      </c>
      <c r="D2706">
        <v>183275</v>
      </c>
      <c r="E2706" t="s">
        <v>2424</v>
      </c>
      <c r="F2706" s="42" t="s">
        <v>376</v>
      </c>
      <c r="G2706" s="40"/>
      <c r="K2706" s="42" t="s">
        <v>3348</v>
      </c>
      <c r="N2706" s="37">
        <v>80</v>
      </c>
    </row>
    <row r="2707" spans="1:19" ht="15.75" x14ac:dyDescent="0.25">
      <c r="A2707">
        <v>0</v>
      </c>
      <c r="B2707" t="s">
        <v>603</v>
      </c>
      <c r="C2707" t="b">
        <f>+B2707=E2707</f>
        <v>1</v>
      </c>
      <c r="D2707" s="53">
        <v>233754</v>
      </c>
      <c r="E2707" s="55" t="s">
        <v>603</v>
      </c>
      <c r="F2707" s="55" t="s">
        <v>364</v>
      </c>
      <c r="G2707" s="53">
        <v>1</v>
      </c>
      <c r="H2707" s="53">
        <v>2</v>
      </c>
      <c r="I2707" s="53">
        <v>2</v>
      </c>
      <c r="J2707" s="53">
        <v>4</v>
      </c>
      <c r="K2707" s="55" t="s">
        <v>425</v>
      </c>
      <c r="L2707" s="53">
        <v>4</v>
      </c>
      <c r="M2707" s="53">
        <v>6258</v>
      </c>
      <c r="N2707" s="37">
        <v>6072</v>
      </c>
      <c r="O2707" s="61">
        <v>1</v>
      </c>
      <c r="P2707" s="55" t="s">
        <v>424</v>
      </c>
      <c r="Q2707" s="53">
        <v>2</v>
      </c>
      <c r="R2707" s="62"/>
      <c r="S2707" s="53">
        <v>3</v>
      </c>
    </row>
    <row r="2708" spans="1:19" x14ac:dyDescent="0.2">
      <c r="A2708">
        <v>0</v>
      </c>
      <c r="D2708">
        <v>141167</v>
      </c>
      <c r="E2708" t="s">
        <v>1965</v>
      </c>
      <c r="F2708" s="42" t="s">
        <v>359</v>
      </c>
      <c r="G2708" s="40"/>
      <c r="K2708" s="57" t="s">
        <v>3349</v>
      </c>
      <c r="N2708" s="37">
        <v>784</v>
      </c>
    </row>
    <row r="2709" spans="1:19" ht="15.75" x14ac:dyDescent="0.25">
      <c r="A2709">
        <v>0</v>
      </c>
      <c r="B2709" t="s">
        <v>1087</v>
      </c>
      <c r="C2709" t="b">
        <f>+B2709=E2709</f>
        <v>1</v>
      </c>
      <c r="D2709" s="53">
        <v>129808</v>
      </c>
      <c r="E2709" s="55" t="s">
        <v>1087</v>
      </c>
      <c r="F2709" s="55" t="s">
        <v>370</v>
      </c>
      <c r="G2709" s="53">
        <v>1</v>
      </c>
      <c r="H2709" s="53">
        <v>2</v>
      </c>
      <c r="I2709" s="53">
        <v>2</v>
      </c>
      <c r="J2709" s="53">
        <v>2</v>
      </c>
      <c r="K2709" s="55" t="s">
        <v>425</v>
      </c>
      <c r="L2709" s="53">
        <v>2</v>
      </c>
      <c r="M2709" s="53">
        <v>2881</v>
      </c>
      <c r="N2709" s="37">
        <v>2663</v>
      </c>
      <c r="O2709" s="53">
        <v>1</v>
      </c>
      <c r="P2709" s="55" t="s">
        <v>424</v>
      </c>
      <c r="Q2709" s="53">
        <v>2</v>
      </c>
      <c r="R2709" s="62"/>
      <c r="S2709" s="53">
        <v>3</v>
      </c>
    </row>
    <row r="2710" spans="1:19" ht="15.75" x14ac:dyDescent="0.25">
      <c r="A2710">
        <v>0</v>
      </c>
      <c r="B2710" t="s">
        <v>1087</v>
      </c>
      <c r="C2710" t="b">
        <f>+B2710=E2710</f>
        <v>1</v>
      </c>
      <c r="D2710" s="53">
        <v>179645</v>
      </c>
      <c r="E2710" s="55" t="s">
        <v>1087</v>
      </c>
      <c r="F2710" s="55" t="s">
        <v>398</v>
      </c>
      <c r="G2710" s="53">
        <v>1</v>
      </c>
      <c r="H2710" s="53">
        <v>2</v>
      </c>
      <c r="I2710" s="53">
        <v>2</v>
      </c>
      <c r="J2710" s="53">
        <v>2</v>
      </c>
      <c r="K2710" s="55" t="s">
        <v>425</v>
      </c>
      <c r="L2710" s="53">
        <v>2</v>
      </c>
      <c r="M2710" s="53">
        <v>2782</v>
      </c>
      <c r="N2710" s="37">
        <v>3177</v>
      </c>
      <c r="O2710" s="37"/>
      <c r="P2710" s="55" t="s">
        <v>424</v>
      </c>
      <c r="Q2710" s="53">
        <v>1</v>
      </c>
      <c r="R2710" s="53">
        <v>184</v>
      </c>
      <c r="S2710" s="53">
        <v>3</v>
      </c>
    </row>
    <row r="2711" spans="1:19" x14ac:dyDescent="0.2">
      <c r="A2711">
        <v>0</v>
      </c>
      <c r="D2711">
        <v>103778</v>
      </c>
      <c r="E2711" t="s">
        <v>1732</v>
      </c>
      <c r="F2711" s="42" t="s">
        <v>389</v>
      </c>
      <c r="G2711" s="40"/>
      <c r="K2711" s="42" t="s">
        <v>3365</v>
      </c>
      <c r="N2711" s="37">
        <v>720</v>
      </c>
    </row>
    <row r="2712" spans="1:19" ht="15.75" x14ac:dyDescent="0.25">
      <c r="A2712">
        <v>0</v>
      </c>
      <c r="B2712" t="s">
        <v>602</v>
      </c>
      <c r="C2712" t="b">
        <f>+B2712=E2712</f>
        <v>1</v>
      </c>
      <c r="D2712" s="53">
        <v>233772</v>
      </c>
      <c r="E2712" s="55" t="s">
        <v>602</v>
      </c>
      <c r="F2712" s="55" t="s">
        <v>364</v>
      </c>
      <c r="G2712" s="53">
        <v>1</v>
      </c>
      <c r="H2712" s="53">
        <v>2</v>
      </c>
      <c r="I2712" s="53">
        <v>2</v>
      </c>
      <c r="J2712" s="53">
        <v>4</v>
      </c>
      <c r="K2712" s="55" t="s">
        <v>425</v>
      </c>
      <c r="L2712" s="53">
        <v>4</v>
      </c>
      <c r="M2712" s="53">
        <v>18687</v>
      </c>
      <c r="N2712" s="37">
        <v>17375</v>
      </c>
      <c r="O2712" s="61">
        <v>1</v>
      </c>
      <c r="P2712" s="55" t="s">
        <v>424</v>
      </c>
      <c r="Q2712" s="53">
        <v>2</v>
      </c>
      <c r="R2712" s="62"/>
      <c r="S2712" s="53">
        <v>3</v>
      </c>
    </row>
    <row r="2713" spans="1:19" x14ac:dyDescent="0.2">
      <c r="A2713">
        <v>0</v>
      </c>
      <c r="D2713">
        <v>206048</v>
      </c>
      <c r="E2713" t="s">
        <v>2678</v>
      </c>
      <c r="F2713" s="42" t="s">
        <v>383</v>
      </c>
      <c r="G2713" s="40"/>
      <c r="K2713" s="57" t="s">
        <v>3356</v>
      </c>
      <c r="N2713" s="37">
        <v>3346</v>
      </c>
    </row>
    <row r="2714" spans="1:19" ht="15.75" x14ac:dyDescent="0.25">
      <c r="A2714">
        <v>0</v>
      </c>
      <c r="B2714" t="s">
        <v>482</v>
      </c>
      <c r="C2714" t="b">
        <f>+B2714=E2714</f>
        <v>1</v>
      </c>
      <c r="D2714" s="53">
        <v>420723</v>
      </c>
      <c r="E2714" s="55" t="s">
        <v>482</v>
      </c>
      <c r="F2714" s="55" t="s">
        <v>378</v>
      </c>
      <c r="G2714" s="53">
        <v>1</v>
      </c>
      <c r="H2714" s="53">
        <v>2</v>
      </c>
      <c r="I2714" s="53">
        <v>2</v>
      </c>
      <c r="J2714" s="53">
        <v>1</v>
      </c>
      <c r="K2714" s="36" t="s">
        <v>425</v>
      </c>
      <c r="L2714" s="53">
        <v>1</v>
      </c>
      <c r="M2714" s="53">
        <v>263</v>
      </c>
      <c r="N2714" s="37">
        <v>323</v>
      </c>
      <c r="O2714" s="37"/>
      <c r="P2714" s="55" t="s">
        <v>424</v>
      </c>
      <c r="Q2714" s="53">
        <v>2</v>
      </c>
      <c r="R2714" s="62"/>
      <c r="S2714" s="53">
        <v>3</v>
      </c>
    </row>
    <row r="2715" spans="1:19" x14ac:dyDescent="0.2">
      <c r="A2715">
        <v>0</v>
      </c>
      <c r="D2715">
        <v>141185</v>
      </c>
      <c r="E2715" t="s">
        <v>1966</v>
      </c>
      <c r="F2715" s="42" t="s">
        <v>359</v>
      </c>
      <c r="G2715" s="40"/>
      <c r="K2715" s="42" t="s">
        <v>3349</v>
      </c>
      <c r="N2715" s="37">
        <v>814</v>
      </c>
    </row>
    <row r="2716" spans="1:19" ht="15.75" x14ac:dyDescent="0.25">
      <c r="A2716">
        <v>0</v>
      </c>
      <c r="B2716" t="s">
        <v>3509</v>
      </c>
      <c r="C2716" t="b">
        <f>+B2716=E2716</f>
        <v>1</v>
      </c>
      <c r="D2716" s="53">
        <v>196565</v>
      </c>
      <c r="E2716" s="56" t="str">
        <f>+B2716</f>
        <v>Tompkins Cortland Community College</v>
      </c>
      <c r="F2716" s="55" t="s">
        <v>357</v>
      </c>
      <c r="G2716" s="53">
        <v>1</v>
      </c>
      <c r="H2716" s="53">
        <v>2</v>
      </c>
      <c r="I2716" s="53">
        <v>2</v>
      </c>
      <c r="J2716" s="53">
        <v>2</v>
      </c>
      <c r="K2716" s="55" t="s">
        <v>425</v>
      </c>
      <c r="L2716" s="53">
        <v>2</v>
      </c>
      <c r="M2716" s="53">
        <v>3828</v>
      </c>
      <c r="N2716" s="37">
        <v>3562</v>
      </c>
      <c r="O2716" s="53">
        <v>1</v>
      </c>
      <c r="P2716" s="55" t="s">
        <v>972</v>
      </c>
      <c r="Q2716" s="53">
        <v>1</v>
      </c>
      <c r="R2716" s="53">
        <v>814</v>
      </c>
      <c r="S2716" s="53">
        <v>1</v>
      </c>
    </row>
    <row r="2717" spans="1:19" ht="15.75" x14ac:dyDescent="0.25">
      <c r="A2717">
        <v>0</v>
      </c>
      <c r="D2717">
        <v>196583</v>
      </c>
      <c r="E2717" t="s">
        <v>2558</v>
      </c>
      <c r="F2717" s="42" t="s">
        <v>357</v>
      </c>
      <c r="G2717" s="40"/>
      <c r="K2717" s="59" t="s">
        <v>3363</v>
      </c>
      <c r="N2717" s="37">
        <v>180</v>
      </c>
    </row>
    <row r="2718" spans="1:19" x14ac:dyDescent="0.2">
      <c r="A2718">
        <v>0</v>
      </c>
      <c r="D2718">
        <v>176406</v>
      </c>
      <c r="E2718" t="s">
        <v>2346</v>
      </c>
      <c r="F2718" s="42" t="s">
        <v>362</v>
      </c>
      <c r="G2718" s="40"/>
      <c r="K2718" s="42" t="s">
        <v>3348</v>
      </c>
      <c r="N2718" s="37">
        <v>860</v>
      </c>
    </row>
    <row r="2719" spans="1:19" x14ac:dyDescent="0.2">
      <c r="A2719">
        <v>0</v>
      </c>
      <c r="D2719">
        <v>196592</v>
      </c>
      <c r="E2719" t="s">
        <v>2559</v>
      </c>
      <c r="F2719" s="42" t="s">
        <v>357</v>
      </c>
      <c r="G2719" s="40"/>
      <c r="K2719" s="42" t="s">
        <v>3356</v>
      </c>
      <c r="N2719" s="37">
        <v>10325</v>
      </c>
    </row>
    <row r="2720" spans="1:19" x14ac:dyDescent="0.2">
      <c r="A2720">
        <v>0</v>
      </c>
      <c r="D2720">
        <v>459736</v>
      </c>
      <c r="E2720" t="s">
        <v>3213</v>
      </c>
      <c r="F2720" s="42" t="s">
        <v>368</v>
      </c>
      <c r="G2720" s="40"/>
      <c r="K2720" s="42" t="s">
        <v>3359</v>
      </c>
      <c r="N2720" s="37">
        <v>1246</v>
      </c>
    </row>
    <row r="2721" spans="1:19" x14ac:dyDescent="0.2">
      <c r="A2721">
        <v>0</v>
      </c>
      <c r="D2721">
        <v>459824</v>
      </c>
      <c r="E2721" t="s">
        <v>3215</v>
      </c>
      <c r="F2721" s="42" t="s">
        <v>406</v>
      </c>
      <c r="G2721" s="40"/>
      <c r="K2721" s="42" t="s">
        <v>3359</v>
      </c>
      <c r="N2721" s="37">
        <v>1104</v>
      </c>
    </row>
    <row r="2722" spans="1:19" x14ac:dyDescent="0.2">
      <c r="A2722">
        <v>0</v>
      </c>
      <c r="D2722">
        <v>459727</v>
      </c>
      <c r="E2722" t="s">
        <v>3212</v>
      </c>
      <c r="F2722" s="42" t="s">
        <v>368</v>
      </c>
      <c r="G2722" s="40"/>
      <c r="K2722" s="42" t="s">
        <v>3359</v>
      </c>
      <c r="N2722" s="37">
        <v>304</v>
      </c>
    </row>
    <row r="2723" spans="1:19" ht="15.75" x14ac:dyDescent="0.25">
      <c r="A2723">
        <v>0</v>
      </c>
      <c r="B2723" t="s">
        <v>167</v>
      </c>
      <c r="C2723" t="b">
        <f>+B2723=E2723</f>
        <v>1</v>
      </c>
      <c r="D2723" s="53">
        <v>164076</v>
      </c>
      <c r="E2723" s="55" t="s">
        <v>167</v>
      </c>
      <c r="F2723" s="55" t="s">
        <v>373</v>
      </c>
      <c r="G2723" s="53">
        <v>1</v>
      </c>
      <c r="H2723" s="53">
        <v>2</v>
      </c>
      <c r="I2723" s="53">
        <v>2</v>
      </c>
      <c r="J2723" s="53">
        <v>18</v>
      </c>
      <c r="K2723" s="36" t="s">
        <v>474</v>
      </c>
      <c r="L2723" s="53">
        <v>18</v>
      </c>
      <c r="M2723" s="53">
        <v>18510</v>
      </c>
      <c r="N2723" s="37">
        <v>19582</v>
      </c>
      <c r="O2723" s="53">
        <v>1</v>
      </c>
      <c r="P2723" s="55" t="s">
        <v>424</v>
      </c>
      <c r="Q2723" s="53">
        <v>1</v>
      </c>
      <c r="R2723" s="53">
        <v>4381</v>
      </c>
      <c r="S2723" s="53">
        <v>1</v>
      </c>
    </row>
    <row r="2724" spans="1:19" x14ac:dyDescent="0.2">
      <c r="A2724">
        <v>0</v>
      </c>
      <c r="D2724">
        <v>157818</v>
      </c>
      <c r="E2724" t="s">
        <v>2164</v>
      </c>
      <c r="F2724" s="42" t="s">
        <v>396</v>
      </c>
      <c r="G2724" s="40"/>
      <c r="K2724" s="42" t="s">
        <v>3348</v>
      </c>
      <c r="N2724" s="37">
        <v>1073</v>
      </c>
    </row>
    <row r="2725" spans="1:19" ht="15.75" x14ac:dyDescent="0.25">
      <c r="A2725">
        <v>0</v>
      </c>
      <c r="B2725" t="s">
        <v>815</v>
      </c>
      <c r="C2725" t="b">
        <f>+B2725=E2725</f>
        <v>1</v>
      </c>
      <c r="D2725" s="53">
        <v>210234</v>
      </c>
      <c r="E2725" s="55" t="s">
        <v>815</v>
      </c>
      <c r="F2725" s="55" t="s">
        <v>378</v>
      </c>
      <c r="G2725" s="53">
        <v>1</v>
      </c>
      <c r="H2725" s="53">
        <v>2</v>
      </c>
      <c r="I2725" s="53">
        <v>2</v>
      </c>
      <c r="J2725" s="53">
        <v>2</v>
      </c>
      <c r="K2725" s="55" t="s">
        <v>425</v>
      </c>
      <c r="L2725" s="53">
        <v>2</v>
      </c>
      <c r="M2725" s="53">
        <v>1872</v>
      </c>
      <c r="N2725" s="37">
        <v>1625</v>
      </c>
      <c r="O2725" s="61">
        <v>1</v>
      </c>
      <c r="P2725" s="55" t="s">
        <v>424</v>
      </c>
      <c r="Q2725" s="53">
        <v>1</v>
      </c>
      <c r="R2725" s="53">
        <v>145</v>
      </c>
      <c r="S2725" s="53">
        <v>1</v>
      </c>
    </row>
    <row r="2726" spans="1:19" x14ac:dyDescent="0.2">
      <c r="A2726">
        <v>0</v>
      </c>
      <c r="D2726">
        <v>221892</v>
      </c>
      <c r="E2726" t="s">
        <v>2887</v>
      </c>
      <c r="F2726" s="42" t="s">
        <v>388</v>
      </c>
      <c r="G2726" s="40"/>
      <c r="K2726" s="42" t="s">
        <v>3357</v>
      </c>
      <c r="N2726" s="37">
        <v>1967</v>
      </c>
    </row>
    <row r="2727" spans="1:19" ht="15.75" x14ac:dyDescent="0.25">
      <c r="A2727">
        <v>0</v>
      </c>
      <c r="B2727" t="s">
        <v>914</v>
      </c>
      <c r="C2727" t="b">
        <f>+B2727=E2727</f>
        <v>1</v>
      </c>
      <c r="D2727" s="53">
        <v>199795</v>
      </c>
      <c r="E2727" s="55" t="s">
        <v>914</v>
      </c>
      <c r="F2727" s="55" t="s">
        <v>387</v>
      </c>
      <c r="G2727" s="53">
        <v>1</v>
      </c>
      <c r="H2727" s="53">
        <v>2</v>
      </c>
      <c r="I2727" s="53">
        <v>2</v>
      </c>
      <c r="J2727" s="53">
        <v>1</v>
      </c>
      <c r="K2727" s="55" t="s">
        <v>425</v>
      </c>
      <c r="L2727" s="53">
        <v>1</v>
      </c>
      <c r="M2727" s="53">
        <v>837</v>
      </c>
      <c r="N2727" s="37">
        <v>908</v>
      </c>
      <c r="O2727" s="37"/>
      <c r="P2727" s="55" t="s">
        <v>424</v>
      </c>
      <c r="Q2727" s="53">
        <v>2</v>
      </c>
      <c r="R2727" s="62"/>
      <c r="S2727" s="53">
        <v>3</v>
      </c>
    </row>
    <row r="2728" spans="1:19" ht="15.75" x14ac:dyDescent="0.25">
      <c r="A2728">
        <v>0</v>
      </c>
      <c r="B2728" t="s">
        <v>749</v>
      </c>
      <c r="C2728" t="b">
        <f>+B2728=E2728</f>
        <v>1</v>
      </c>
      <c r="D2728" s="53">
        <v>218885</v>
      </c>
      <c r="E2728" s="55" t="s">
        <v>749</v>
      </c>
      <c r="F2728" s="55" t="s">
        <v>382</v>
      </c>
      <c r="G2728" s="53">
        <v>1</v>
      </c>
      <c r="H2728" s="53">
        <v>2</v>
      </c>
      <c r="I2728" s="53">
        <v>2</v>
      </c>
      <c r="J2728" s="53">
        <v>4</v>
      </c>
      <c r="K2728" s="55" t="s">
        <v>425</v>
      </c>
      <c r="L2728" s="53">
        <v>4</v>
      </c>
      <c r="M2728" s="53">
        <v>5128</v>
      </c>
      <c r="N2728" s="37">
        <v>4645</v>
      </c>
      <c r="O2728" s="37"/>
      <c r="P2728" s="55" t="s">
        <v>424</v>
      </c>
      <c r="Q2728" s="53">
        <v>2</v>
      </c>
      <c r="R2728" s="62"/>
      <c r="S2728" s="53">
        <v>3</v>
      </c>
    </row>
    <row r="2729" spans="1:19" ht="15.75" x14ac:dyDescent="0.25">
      <c r="A2729">
        <v>0</v>
      </c>
      <c r="B2729" t="s">
        <v>748</v>
      </c>
      <c r="C2729" t="b">
        <f>+B2729=E2729</f>
        <v>1</v>
      </c>
      <c r="D2729" s="53">
        <v>218894</v>
      </c>
      <c r="E2729" s="55" t="s">
        <v>748</v>
      </c>
      <c r="F2729" s="55" t="s">
        <v>382</v>
      </c>
      <c r="G2729" s="53">
        <v>1</v>
      </c>
      <c r="H2729" s="53">
        <v>2</v>
      </c>
      <c r="I2729" s="53">
        <v>2</v>
      </c>
      <c r="J2729" s="53">
        <v>7</v>
      </c>
      <c r="K2729" s="55" t="s">
        <v>425</v>
      </c>
      <c r="L2729" s="53">
        <v>7</v>
      </c>
      <c r="M2729" s="53">
        <v>10127</v>
      </c>
      <c r="N2729" s="37">
        <v>10868</v>
      </c>
      <c r="O2729" s="37"/>
      <c r="P2729" s="55" t="s">
        <v>424</v>
      </c>
      <c r="Q2729" s="53">
        <v>2</v>
      </c>
      <c r="R2729" s="62"/>
      <c r="S2729" s="53">
        <v>3</v>
      </c>
    </row>
    <row r="2730" spans="1:19" x14ac:dyDescent="0.2">
      <c r="A2730">
        <v>0</v>
      </c>
      <c r="D2730">
        <v>152567</v>
      </c>
      <c r="E2730" t="s">
        <v>2084</v>
      </c>
      <c r="F2730" s="42" t="s">
        <v>360</v>
      </c>
      <c r="G2730" s="40"/>
      <c r="K2730" s="42" t="s">
        <v>3349</v>
      </c>
      <c r="N2730" s="37">
        <v>1605</v>
      </c>
    </row>
    <row r="2731" spans="1:19" x14ac:dyDescent="0.2">
      <c r="A2731">
        <v>0</v>
      </c>
      <c r="D2731">
        <v>414878</v>
      </c>
      <c r="E2731" t="s">
        <v>3097</v>
      </c>
      <c r="F2731" s="42" t="s">
        <v>360</v>
      </c>
      <c r="G2731" s="40"/>
      <c r="K2731" s="42" t="s">
        <v>3349</v>
      </c>
      <c r="N2731" s="37">
        <v>426</v>
      </c>
    </row>
    <row r="2732" spans="1:19" ht="15.75" x14ac:dyDescent="0.25">
      <c r="A2732">
        <v>0</v>
      </c>
      <c r="B2732" t="s">
        <v>1487</v>
      </c>
      <c r="C2732" t="b">
        <f>+B2732=E2732</f>
        <v>1</v>
      </c>
      <c r="D2732" s="53">
        <v>128258</v>
      </c>
      <c r="E2732" s="55" t="s">
        <v>1487</v>
      </c>
      <c r="F2732" s="55" t="s">
        <v>369</v>
      </c>
      <c r="G2732" s="53">
        <v>1</v>
      </c>
      <c r="H2732" s="53">
        <v>2</v>
      </c>
      <c r="I2732" s="53">
        <v>2</v>
      </c>
      <c r="J2732" s="53">
        <v>2</v>
      </c>
      <c r="K2732" s="36" t="s">
        <v>425</v>
      </c>
      <c r="L2732" s="53">
        <v>2</v>
      </c>
      <c r="M2732" s="53">
        <v>1289</v>
      </c>
      <c r="N2732" s="37">
        <v>1199</v>
      </c>
      <c r="O2732" s="37"/>
      <c r="P2732" s="55" t="s">
        <v>424</v>
      </c>
      <c r="Q2732" s="53">
        <v>1</v>
      </c>
      <c r="R2732" s="53">
        <v>313</v>
      </c>
      <c r="S2732" s="53">
        <v>1</v>
      </c>
    </row>
    <row r="2733" spans="1:19" ht="15.75" x14ac:dyDescent="0.25">
      <c r="A2733">
        <v>0</v>
      </c>
      <c r="D2733">
        <v>137953</v>
      </c>
      <c r="E2733" t="s">
        <v>1936</v>
      </c>
      <c r="F2733" s="42" t="s">
        <v>390</v>
      </c>
      <c r="G2733" s="40"/>
      <c r="K2733" s="59" t="s">
        <v>3363</v>
      </c>
      <c r="N2733" s="37">
        <v>270</v>
      </c>
    </row>
    <row r="2734" spans="1:19" ht="15.75" x14ac:dyDescent="0.25">
      <c r="A2734">
        <v>0</v>
      </c>
      <c r="D2734">
        <v>200484</v>
      </c>
      <c r="E2734" t="s">
        <v>2623</v>
      </c>
      <c r="F2734" s="42" t="s">
        <v>402</v>
      </c>
      <c r="G2734" s="40"/>
      <c r="K2734" s="43" t="s">
        <v>3363</v>
      </c>
      <c r="N2734" s="37">
        <v>175</v>
      </c>
    </row>
    <row r="2735" spans="1:19" x14ac:dyDescent="0.2">
      <c r="A2735">
        <v>0</v>
      </c>
      <c r="D2735">
        <v>149505</v>
      </c>
      <c r="E2735" t="s">
        <v>2047</v>
      </c>
      <c r="F2735" s="42" t="s">
        <v>363</v>
      </c>
      <c r="G2735" s="40"/>
      <c r="K2735" s="42" t="s">
        <v>3349</v>
      </c>
      <c r="N2735" s="37">
        <v>1225</v>
      </c>
    </row>
    <row r="2736" spans="1:19" x14ac:dyDescent="0.2">
      <c r="A2736">
        <v>0</v>
      </c>
      <c r="D2736">
        <v>130590</v>
      </c>
      <c r="E2736" t="s">
        <v>1882</v>
      </c>
      <c r="F2736" s="42" t="s">
        <v>370</v>
      </c>
      <c r="G2736" s="40"/>
      <c r="K2736" s="42" t="s">
        <v>3348</v>
      </c>
      <c r="N2736" s="37">
        <v>2266</v>
      </c>
    </row>
    <row r="2737" spans="1:19" ht="15.75" x14ac:dyDescent="0.25">
      <c r="A2737">
        <v>0</v>
      </c>
      <c r="D2737">
        <v>137962</v>
      </c>
      <c r="E2737" t="s">
        <v>1937</v>
      </c>
      <c r="F2737" s="42" t="s">
        <v>390</v>
      </c>
      <c r="G2737" s="40"/>
      <c r="K2737" s="59" t="s">
        <v>3363</v>
      </c>
      <c r="N2737" s="37">
        <v>211</v>
      </c>
    </row>
    <row r="2738" spans="1:19" x14ac:dyDescent="0.2">
      <c r="A2738">
        <v>0</v>
      </c>
      <c r="D2738">
        <v>146755</v>
      </c>
      <c r="E2738" t="s">
        <v>2015</v>
      </c>
      <c r="F2738" s="42" t="s">
        <v>363</v>
      </c>
      <c r="G2738" s="40"/>
      <c r="K2738" s="57" t="s">
        <v>3367</v>
      </c>
      <c r="N2738" s="37">
        <v>161</v>
      </c>
    </row>
    <row r="2739" spans="1:19" ht="15.75" x14ac:dyDescent="0.25">
      <c r="A2739">
        <v>0</v>
      </c>
      <c r="D2739">
        <v>216463</v>
      </c>
      <c r="E2739" t="s">
        <v>2807</v>
      </c>
      <c r="F2739" s="42" t="s">
        <v>379</v>
      </c>
      <c r="G2739" s="40"/>
      <c r="K2739" s="59" t="s">
        <v>3363</v>
      </c>
      <c r="N2739" s="37">
        <v>106</v>
      </c>
    </row>
    <row r="2740" spans="1:19" x14ac:dyDescent="0.2">
      <c r="A2740">
        <v>0</v>
      </c>
      <c r="D2740">
        <v>135610</v>
      </c>
      <c r="E2740" t="s">
        <v>1920</v>
      </c>
      <c r="F2740" s="42" t="s">
        <v>390</v>
      </c>
      <c r="G2740" s="40"/>
      <c r="K2740" s="42" t="s">
        <v>3349</v>
      </c>
      <c r="N2740" s="37">
        <v>204</v>
      </c>
    </row>
    <row r="2741" spans="1:19" x14ac:dyDescent="0.2">
      <c r="A2741">
        <v>0</v>
      </c>
      <c r="D2741">
        <v>149514</v>
      </c>
      <c r="E2741" t="s">
        <v>2048</v>
      </c>
      <c r="F2741" s="42" t="s">
        <v>363</v>
      </c>
      <c r="G2741" s="40"/>
      <c r="K2741" s="42" t="s">
        <v>3357</v>
      </c>
      <c r="N2741" s="37">
        <v>1576</v>
      </c>
    </row>
    <row r="2742" spans="1:19" x14ac:dyDescent="0.2">
      <c r="A2742">
        <v>0</v>
      </c>
      <c r="D2742">
        <v>123448</v>
      </c>
      <c r="E2742" t="s">
        <v>1838</v>
      </c>
      <c r="F2742" s="42" t="s">
        <v>368</v>
      </c>
      <c r="G2742" s="40"/>
      <c r="K2742" s="42" t="s">
        <v>3368</v>
      </c>
      <c r="N2742" s="37">
        <v>170</v>
      </c>
    </row>
    <row r="2743" spans="1:19" x14ac:dyDescent="0.2">
      <c r="A2743">
        <v>0</v>
      </c>
      <c r="D2743">
        <v>235769</v>
      </c>
      <c r="E2743" t="s">
        <v>2990</v>
      </c>
      <c r="F2743" s="42" t="s">
        <v>394</v>
      </c>
      <c r="G2743" s="40"/>
      <c r="K2743" s="42" t="s">
        <v>3349</v>
      </c>
      <c r="N2743" s="37">
        <v>187</v>
      </c>
    </row>
    <row r="2744" spans="1:19" ht="15.75" x14ac:dyDescent="0.25">
      <c r="A2744">
        <v>0</v>
      </c>
      <c r="D2744">
        <v>206215</v>
      </c>
      <c r="E2744" t="s">
        <v>2680</v>
      </c>
      <c r="F2744" s="42" t="s">
        <v>383</v>
      </c>
      <c r="G2744" s="40"/>
      <c r="K2744" s="59" t="s">
        <v>3363</v>
      </c>
      <c r="N2744" s="37">
        <v>83</v>
      </c>
    </row>
    <row r="2745" spans="1:19" x14ac:dyDescent="0.2">
      <c r="A2745">
        <v>0</v>
      </c>
      <c r="D2745">
        <v>229267</v>
      </c>
      <c r="E2745" t="s">
        <v>2934</v>
      </c>
      <c r="F2745" s="42" t="s">
        <v>366</v>
      </c>
      <c r="G2745" s="40"/>
      <c r="K2745" s="42" t="s">
        <v>3350</v>
      </c>
      <c r="N2745" s="37">
        <v>2297</v>
      </c>
    </row>
    <row r="2746" spans="1:19" ht="15.75" x14ac:dyDescent="0.25">
      <c r="A2746">
        <v>0</v>
      </c>
      <c r="B2746" t="s">
        <v>698</v>
      </c>
      <c r="C2746" t="b">
        <f>+B2746=E2746</f>
        <v>1</v>
      </c>
      <c r="D2746" s="53">
        <v>225308</v>
      </c>
      <c r="E2746" s="55" t="s">
        <v>698</v>
      </c>
      <c r="F2746" s="55" t="s">
        <v>366</v>
      </c>
      <c r="G2746" s="53">
        <v>1</v>
      </c>
      <c r="H2746" s="53">
        <v>2</v>
      </c>
      <c r="I2746" s="53">
        <v>2</v>
      </c>
      <c r="J2746" s="53">
        <v>5</v>
      </c>
      <c r="K2746" s="55" t="s">
        <v>425</v>
      </c>
      <c r="L2746" s="53">
        <v>5</v>
      </c>
      <c r="M2746" s="53">
        <v>4609</v>
      </c>
      <c r="N2746" s="37">
        <v>3520</v>
      </c>
      <c r="O2746" s="37"/>
      <c r="P2746" s="55" t="s">
        <v>424</v>
      </c>
      <c r="Q2746" s="53">
        <v>1</v>
      </c>
      <c r="R2746" s="53">
        <v>354</v>
      </c>
      <c r="S2746" s="53">
        <v>1</v>
      </c>
    </row>
    <row r="2747" spans="1:19" x14ac:dyDescent="0.2">
      <c r="A2747">
        <v>0</v>
      </c>
      <c r="D2747">
        <v>131876</v>
      </c>
      <c r="E2747" t="s">
        <v>1897</v>
      </c>
      <c r="F2747" s="42" t="s">
        <v>408</v>
      </c>
      <c r="G2747" s="40"/>
      <c r="K2747" s="42" t="s">
        <v>3356</v>
      </c>
      <c r="N2747" s="37">
        <v>1768</v>
      </c>
    </row>
    <row r="2748" spans="1:19" ht="15.75" x14ac:dyDescent="0.25">
      <c r="A2748">
        <v>0</v>
      </c>
      <c r="D2748">
        <v>206154</v>
      </c>
      <c r="E2748" t="s">
        <v>2679</v>
      </c>
      <c r="F2748" s="42" t="s">
        <v>383</v>
      </c>
      <c r="G2748" s="40"/>
      <c r="K2748" s="59" t="s">
        <v>3363</v>
      </c>
      <c r="N2748" s="37">
        <v>37</v>
      </c>
    </row>
    <row r="2749" spans="1:19" ht="15.75" x14ac:dyDescent="0.25">
      <c r="A2749">
        <v>0</v>
      </c>
      <c r="B2749" t="s">
        <v>1357</v>
      </c>
      <c r="C2749" t="b">
        <f>+B2749=E2749</f>
        <v>1</v>
      </c>
      <c r="D2749" s="53">
        <v>149532</v>
      </c>
      <c r="E2749" s="55" t="s">
        <v>1357</v>
      </c>
      <c r="F2749" s="55" t="s">
        <v>363</v>
      </c>
      <c r="G2749" s="53">
        <v>1</v>
      </c>
      <c r="H2749" s="53">
        <v>2</v>
      </c>
      <c r="I2749" s="53">
        <v>2</v>
      </c>
      <c r="J2749" s="53">
        <v>4</v>
      </c>
      <c r="K2749" s="55" t="s">
        <v>425</v>
      </c>
      <c r="L2749" s="53">
        <v>4</v>
      </c>
      <c r="M2749" s="53">
        <v>8239</v>
      </c>
      <c r="N2749" s="37">
        <v>6133</v>
      </c>
      <c r="O2749" s="37"/>
      <c r="P2749" s="55" t="s">
        <v>424</v>
      </c>
      <c r="Q2749" s="53">
        <v>2</v>
      </c>
      <c r="R2749" s="62"/>
      <c r="S2749" s="53">
        <v>3</v>
      </c>
    </row>
    <row r="2750" spans="1:19" x14ac:dyDescent="0.2">
      <c r="A2750">
        <v>0</v>
      </c>
      <c r="D2750">
        <v>196653</v>
      </c>
      <c r="E2750" t="s">
        <v>2560</v>
      </c>
      <c r="F2750" s="42" t="s">
        <v>357</v>
      </c>
      <c r="G2750" s="40"/>
      <c r="K2750" s="42" t="s">
        <v>3361</v>
      </c>
      <c r="N2750" s="37">
        <v>996</v>
      </c>
    </row>
    <row r="2751" spans="1:19" ht="15.75" x14ac:dyDescent="0.25">
      <c r="A2751">
        <v>0</v>
      </c>
      <c r="B2751" t="s">
        <v>208</v>
      </c>
      <c r="C2751" t="b">
        <f>+B2751=E2751</f>
        <v>1</v>
      </c>
      <c r="D2751" s="53">
        <v>102368</v>
      </c>
      <c r="E2751" s="55" t="s">
        <v>208</v>
      </c>
      <c r="F2751" s="55" t="s">
        <v>395</v>
      </c>
      <c r="G2751" s="53">
        <v>1</v>
      </c>
      <c r="H2751" s="53">
        <v>2</v>
      </c>
      <c r="I2751" s="53">
        <v>2</v>
      </c>
      <c r="J2751" s="53">
        <v>18</v>
      </c>
      <c r="K2751" s="36" t="s">
        <v>474</v>
      </c>
      <c r="L2751" s="53">
        <v>18</v>
      </c>
      <c r="M2751" s="53">
        <v>18005</v>
      </c>
      <c r="N2751" s="37">
        <v>14338</v>
      </c>
      <c r="O2751" s="37"/>
      <c r="P2751" s="55" t="s">
        <v>424</v>
      </c>
      <c r="Q2751" s="53">
        <v>1</v>
      </c>
      <c r="R2751" s="53">
        <v>2094</v>
      </c>
      <c r="S2751" s="53">
        <v>1</v>
      </c>
    </row>
    <row r="2752" spans="1:19" ht="15.75" x14ac:dyDescent="0.25">
      <c r="A2752">
        <v>0</v>
      </c>
      <c r="B2752" t="s">
        <v>1066</v>
      </c>
      <c r="C2752" t="b">
        <f>+B2752=E2752</f>
        <v>1</v>
      </c>
      <c r="D2752" s="53">
        <v>182500</v>
      </c>
      <c r="E2752" s="55" t="s">
        <v>1066</v>
      </c>
      <c r="F2752" s="55" t="s">
        <v>406</v>
      </c>
      <c r="G2752" s="53">
        <v>1</v>
      </c>
      <c r="H2752" s="53">
        <v>2</v>
      </c>
      <c r="I2752" s="53">
        <v>2</v>
      </c>
      <c r="J2752" s="53">
        <v>3</v>
      </c>
      <c r="K2752" s="55" t="s">
        <v>425</v>
      </c>
      <c r="L2752" s="53">
        <v>3</v>
      </c>
      <c r="M2752" s="53">
        <v>6549</v>
      </c>
      <c r="N2752" s="37">
        <v>5691</v>
      </c>
      <c r="O2752" s="53">
        <v>1</v>
      </c>
      <c r="P2752" s="55" t="s">
        <v>424</v>
      </c>
      <c r="Q2752" s="53">
        <v>2</v>
      </c>
      <c r="R2752" s="62"/>
      <c r="S2752" s="53">
        <v>3</v>
      </c>
    </row>
    <row r="2753" spans="1:19" x14ac:dyDescent="0.2">
      <c r="A2753">
        <v>0</v>
      </c>
      <c r="D2753">
        <v>141237</v>
      </c>
      <c r="E2753" t="s">
        <v>1967</v>
      </c>
      <c r="F2753" s="42" t="s">
        <v>359</v>
      </c>
      <c r="G2753" s="40"/>
      <c r="K2753" s="42" t="s">
        <v>3354</v>
      </c>
      <c r="N2753" s="37">
        <v>1050</v>
      </c>
    </row>
    <row r="2754" spans="1:19" x14ac:dyDescent="0.2">
      <c r="A2754">
        <v>0</v>
      </c>
      <c r="D2754">
        <v>179742</v>
      </c>
      <c r="E2754" t="s">
        <v>2390</v>
      </c>
      <c r="F2754" s="42" t="s">
        <v>398</v>
      </c>
      <c r="G2754" s="40"/>
      <c r="K2754" s="42" t="s">
        <v>3359</v>
      </c>
      <c r="N2754" s="37">
        <v>44</v>
      </c>
    </row>
    <row r="2755" spans="1:19" ht="15.75" x14ac:dyDescent="0.25">
      <c r="A2755">
        <v>0</v>
      </c>
      <c r="B2755" t="s">
        <v>80</v>
      </c>
      <c r="C2755" t="b">
        <f>+B2755=E2755</f>
        <v>1</v>
      </c>
      <c r="D2755" s="53">
        <v>178615</v>
      </c>
      <c r="E2755" s="55" t="s">
        <v>80</v>
      </c>
      <c r="F2755" s="55" t="s">
        <v>398</v>
      </c>
      <c r="G2755" s="53">
        <v>1</v>
      </c>
      <c r="H2755" s="53">
        <v>2</v>
      </c>
      <c r="I2755" s="53">
        <v>2</v>
      </c>
      <c r="J2755" s="53">
        <v>19</v>
      </c>
      <c r="K2755" s="55" t="s">
        <v>432</v>
      </c>
      <c r="L2755" s="53">
        <v>19</v>
      </c>
      <c r="M2755" s="53">
        <v>5839</v>
      </c>
      <c r="N2755" s="37">
        <v>5856</v>
      </c>
      <c r="O2755" s="37"/>
      <c r="P2755" s="55" t="s">
        <v>424</v>
      </c>
      <c r="Q2755" s="53">
        <v>1</v>
      </c>
      <c r="R2755" s="53">
        <v>2898</v>
      </c>
      <c r="S2755" s="53">
        <v>2</v>
      </c>
    </row>
    <row r="2756" spans="1:19" x14ac:dyDescent="0.2">
      <c r="A2756">
        <v>0</v>
      </c>
      <c r="D2756">
        <v>168148</v>
      </c>
      <c r="E2756" t="s">
        <v>2263</v>
      </c>
      <c r="F2756" s="42" t="s">
        <v>374</v>
      </c>
      <c r="G2756" s="40"/>
      <c r="K2756" s="42" t="s">
        <v>3358</v>
      </c>
      <c r="N2756" s="37">
        <v>10365</v>
      </c>
    </row>
    <row r="2757" spans="1:19" x14ac:dyDescent="0.2">
      <c r="A2757">
        <v>0</v>
      </c>
      <c r="D2757">
        <v>160755</v>
      </c>
      <c r="E2757" t="s">
        <v>2173</v>
      </c>
      <c r="F2757" s="42" t="s">
        <v>399</v>
      </c>
      <c r="G2757" s="40"/>
      <c r="K2757" s="42" t="s">
        <v>3358</v>
      </c>
      <c r="N2757" s="37">
        <v>11495</v>
      </c>
    </row>
    <row r="2758" spans="1:19" ht="15.75" x14ac:dyDescent="0.25">
      <c r="A2758">
        <v>0</v>
      </c>
      <c r="B2758" t="s">
        <v>830</v>
      </c>
      <c r="C2758" t="b">
        <f>+B2758=E2758</f>
        <v>1</v>
      </c>
      <c r="D2758" s="53">
        <v>207935</v>
      </c>
      <c r="E2758" s="55" t="s">
        <v>830</v>
      </c>
      <c r="F2758" s="55" t="s">
        <v>377</v>
      </c>
      <c r="G2758" s="53">
        <v>1</v>
      </c>
      <c r="H2758" s="53">
        <v>2</v>
      </c>
      <c r="I2758" s="53">
        <v>2</v>
      </c>
      <c r="J2758" s="53">
        <v>7</v>
      </c>
      <c r="K2758" s="55" t="s">
        <v>425</v>
      </c>
      <c r="L2758" s="53">
        <v>7</v>
      </c>
      <c r="M2758" s="53">
        <v>12271</v>
      </c>
      <c r="N2758" s="37">
        <v>10488</v>
      </c>
      <c r="O2758" s="61">
        <v>1</v>
      </c>
      <c r="P2758" s="55" t="s">
        <v>424</v>
      </c>
      <c r="Q2758" s="53">
        <v>2</v>
      </c>
      <c r="R2758" s="62"/>
      <c r="S2758" s="53">
        <v>3</v>
      </c>
    </row>
    <row r="2759" spans="1:19" ht="15.75" x14ac:dyDescent="0.25">
      <c r="A2759">
        <v>0</v>
      </c>
      <c r="B2759" t="s">
        <v>1476</v>
      </c>
      <c r="C2759" t="b">
        <f>+B2759=E2759</f>
        <v>1</v>
      </c>
      <c r="D2759" s="53">
        <v>130606</v>
      </c>
      <c r="E2759" s="55" t="s">
        <v>1476</v>
      </c>
      <c r="F2759" s="55" t="s">
        <v>370</v>
      </c>
      <c r="G2759" s="53">
        <v>1</v>
      </c>
      <c r="H2759" s="53">
        <v>2</v>
      </c>
      <c r="I2759" s="53">
        <v>2</v>
      </c>
      <c r="J2759" s="53">
        <v>4</v>
      </c>
      <c r="K2759" s="55" t="s">
        <v>425</v>
      </c>
      <c r="L2759" s="53">
        <v>4</v>
      </c>
      <c r="M2759" s="53">
        <v>2928</v>
      </c>
      <c r="N2759" s="37">
        <v>2648</v>
      </c>
      <c r="O2759" s="53">
        <v>1</v>
      </c>
      <c r="P2759" s="55" t="s">
        <v>424</v>
      </c>
      <c r="Q2759" s="53">
        <v>2</v>
      </c>
      <c r="R2759" s="62"/>
      <c r="S2759" s="53">
        <v>3</v>
      </c>
    </row>
    <row r="2760" spans="1:19" x14ac:dyDescent="0.2">
      <c r="A2760">
        <v>0</v>
      </c>
      <c r="D2760">
        <v>200527</v>
      </c>
      <c r="E2760" t="s">
        <v>2624</v>
      </c>
      <c r="F2760" s="42" t="s">
        <v>402</v>
      </c>
      <c r="G2760" s="40"/>
      <c r="K2760" s="42" t="s">
        <v>3353</v>
      </c>
      <c r="N2760" s="37">
        <v>530</v>
      </c>
    </row>
    <row r="2761" spans="1:19" x14ac:dyDescent="0.2">
      <c r="A2761">
        <v>0</v>
      </c>
      <c r="D2761">
        <v>221953</v>
      </c>
      <c r="E2761" t="s">
        <v>2888</v>
      </c>
      <c r="F2761" s="42" t="s">
        <v>388</v>
      </c>
      <c r="G2761" s="40"/>
      <c r="K2761" s="42" t="s">
        <v>3351</v>
      </c>
      <c r="N2761" s="37">
        <v>1978</v>
      </c>
    </row>
    <row r="2762" spans="1:19" x14ac:dyDescent="0.2">
      <c r="A2762">
        <v>0</v>
      </c>
      <c r="D2762">
        <v>102377</v>
      </c>
      <c r="E2762" t="s">
        <v>1728</v>
      </c>
      <c r="F2762" s="42" t="s">
        <v>395</v>
      </c>
      <c r="G2762" s="40"/>
      <c r="K2762" s="42" t="s">
        <v>3349</v>
      </c>
      <c r="N2762" s="37">
        <v>3018</v>
      </c>
    </row>
    <row r="2763" spans="1:19" ht="15.75" x14ac:dyDescent="0.25">
      <c r="A2763">
        <v>0</v>
      </c>
      <c r="B2763" t="s">
        <v>646</v>
      </c>
      <c r="C2763" t="b">
        <f>+B2763=E2763</f>
        <v>1</v>
      </c>
      <c r="D2763" s="53">
        <v>229355</v>
      </c>
      <c r="E2763" s="55" t="s">
        <v>646</v>
      </c>
      <c r="F2763" s="55" t="s">
        <v>366</v>
      </c>
      <c r="G2763" s="53">
        <v>1</v>
      </c>
      <c r="H2763" s="53">
        <v>2</v>
      </c>
      <c r="I2763" s="53">
        <v>2</v>
      </c>
      <c r="J2763" s="53">
        <v>3</v>
      </c>
      <c r="K2763" s="55" t="s">
        <v>425</v>
      </c>
      <c r="L2763" s="53">
        <v>3</v>
      </c>
      <c r="M2763" s="53">
        <v>8069</v>
      </c>
      <c r="N2763" s="37">
        <v>7915</v>
      </c>
      <c r="O2763" s="53">
        <v>1</v>
      </c>
      <c r="P2763" s="55" t="s">
        <v>424</v>
      </c>
      <c r="Q2763" s="53">
        <v>1</v>
      </c>
      <c r="R2763" s="53">
        <v>1060</v>
      </c>
      <c r="S2763" s="53">
        <v>2</v>
      </c>
    </row>
    <row r="2764" spans="1:19" ht="15.75" x14ac:dyDescent="0.25">
      <c r="A2764">
        <v>0</v>
      </c>
      <c r="B2764" t="e">
        <v>#N/A</v>
      </c>
      <c r="C2764" t="e">
        <f>+B2764=E2764</f>
        <v>#N/A</v>
      </c>
      <c r="D2764" s="53">
        <v>230676</v>
      </c>
      <c r="E2764" s="55" t="s">
        <v>634</v>
      </c>
      <c r="F2764" s="55" t="s">
        <v>397</v>
      </c>
      <c r="G2764" s="53">
        <v>1</v>
      </c>
      <c r="H2764" s="53">
        <v>2</v>
      </c>
      <c r="I2764" s="53">
        <v>2</v>
      </c>
      <c r="J2764" s="53">
        <v>1</v>
      </c>
      <c r="K2764" s="55" t="s">
        <v>425</v>
      </c>
      <c r="L2764" s="53">
        <v>1</v>
      </c>
      <c r="M2764" s="61">
        <v>483</v>
      </c>
      <c r="N2764" s="44" t="s">
        <v>3359</v>
      </c>
      <c r="O2764" s="37"/>
      <c r="P2764" s="55" t="s">
        <v>424</v>
      </c>
      <c r="Q2764" s="53">
        <v>2</v>
      </c>
      <c r="R2764" s="62"/>
      <c r="S2764" s="53">
        <v>3</v>
      </c>
    </row>
    <row r="2765" spans="1:19" ht="15.75" x14ac:dyDescent="0.25">
      <c r="A2765">
        <v>0</v>
      </c>
      <c r="B2765" t="s">
        <v>3510</v>
      </c>
      <c r="C2765" t="b">
        <f>+B2765=E2765</f>
        <v>1</v>
      </c>
      <c r="D2765" s="53">
        <v>196699</v>
      </c>
      <c r="E2765" s="56" t="str">
        <f>+B2765</f>
        <v>Ulster County Community College</v>
      </c>
      <c r="F2765" s="55" t="s">
        <v>357</v>
      </c>
      <c r="G2765" s="53">
        <v>1</v>
      </c>
      <c r="H2765" s="53">
        <v>2</v>
      </c>
      <c r="I2765" s="53">
        <v>2</v>
      </c>
      <c r="J2765" s="53">
        <v>2</v>
      </c>
      <c r="K2765" s="55" t="s">
        <v>425</v>
      </c>
      <c r="L2765" s="53">
        <v>2</v>
      </c>
      <c r="M2765" s="53">
        <v>2431</v>
      </c>
      <c r="N2765" s="37">
        <v>2312</v>
      </c>
      <c r="O2765" s="53">
        <v>1</v>
      </c>
      <c r="P2765" s="55" t="s">
        <v>971</v>
      </c>
      <c r="Q2765" s="53">
        <v>2</v>
      </c>
      <c r="R2765" s="62"/>
      <c r="S2765" s="53">
        <v>3</v>
      </c>
    </row>
    <row r="2766" spans="1:19" ht="15.75" x14ac:dyDescent="0.25">
      <c r="A2766">
        <v>0</v>
      </c>
      <c r="B2766" t="s">
        <v>814</v>
      </c>
      <c r="C2766" t="b">
        <f>+B2766=E2766</f>
        <v>1</v>
      </c>
      <c r="D2766" s="53">
        <v>210270</v>
      </c>
      <c r="E2766" s="55" t="s">
        <v>814</v>
      </c>
      <c r="F2766" s="55" t="s">
        <v>378</v>
      </c>
      <c r="G2766" s="53">
        <v>1</v>
      </c>
      <c r="H2766" s="53">
        <v>2</v>
      </c>
      <c r="I2766" s="53">
        <v>2</v>
      </c>
      <c r="J2766" s="53">
        <v>2</v>
      </c>
      <c r="K2766" s="55" t="s">
        <v>425</v>
      </c>
      <c r="L2766" s="53">
        <v>2</v>
      </c>
      <c r="M2766" s="53">
        <v>2210</v>
      </c>
      <c r="N2766" s="37">
        <v>1451</v>
      </c>
      <c r="O2766" s="37"/>
      <c r="P2766" s="55" t="s">
        <v>424</v>
      </c>
      <c r="Q2766" s="53">
        <v>2</v>
      </c>
      <c r="R2766" s="62"/>
      <c r="S2766" s="53">
        <v>3</v>
      </c>
    </row>
    <row r="2767" spans="1:19" ht="15.75" x14ac:dyDescent="0.25">
      <c r="A2767">
        <v>0</v>
      </c>
      <c r="D2767">
        <v>246789</v>
      </c>
      <c r="E2767" t="s">
        <v>3047</v>
      </c>
      <c r="F2767" s="42" t="s">
        <v>357</v>
      </c>
      <c r="G2767" s="40"/>
      <c r="K2767" s="59" t="s">
        <v>3363</v>
      </c>
      <c r="N2767" s="37">
        <v>98</v>
      </c>
    </row>
    <row r="2768" spans="1:19" x14ac:dyDescent="0.2">
      <c r="A2768">
        <v>0</v>
      </c>
      <c r="D2768">
        <v>157863</v>
      </c>
      <c r="E2768" t="s">
        <v>268</v>
      </c>
      <c r="F2768" s="42" t="s">
        <v>396</v>
      </c>
      <c r="G2768" s="40"/>
      <c r="K2768" s="57" t="s">
        <v>3356</v>
      </c>
      <c r="N2768" s="37">
        <v>976</v>
      </c>
    </row>
    <row r="2769" spans="1:19" x14ac:dyDescent="0.2">
      <c r="A2769">
        <v>0</v>
      </c>
      <c r="D2769">
        <v>181738</v>
      </c>
      <c r="E2769" t="s">
        <v>268</v>
      </c>
      <c r="F2769" s="42" t="s">
        <v>375</v>
      </c>
      <c r="G2769" s="40"/>
      <c r="K2769" s="57" t="s">
        <v>3349</v>
      </c>
      <c r="N2769" s="37">
        <v>845</v>
      </c>
    </row>
    <row r="2770" spans="1:19" x14ac:dyDescent="0.2">
      <c r="A2770">
        <v>0</v>
      </c>
      <c r="D2770">
        <v>196866</v>
      </c>
      <c r="E2770" t="s">
        <v>268</v>
      </c>
      <c r="F2770" s="42" t="s">
        <v>357</v>
      </c>
      <c r="G2770" s="40"/>
      <c r="K2770" s="42" t="s">
        <v>3348</v>
      </c>
      <c r="N2770" s="37">
        <v>2233</v>
      </c>
    </row>
    <row r="2771" spans="1:19" ht="15.75" x14ac:dyDescent="0.25">
      <c r="A2771">
        <v>0</v>
      </c>
      <c r="B2771" t="s">
        <v>1034</v>
      </c>
      <c r="C2771" t="b">
        <f>+B2771=E2771</f>
        <v>1</v>
      </c>
      <c r="D2771" s="53">
        <v>187198</v>
      </c>
      <c r="E2771" s="55" t="s">
        <v>1034</v>
      </c>
      <c r="F2771" s="55" t="s">
        <v>365</v>
      </c>
      <c r="G2771" s="53">
        <v>1</v>
      </c>
      <c r="H2771" s="53">
        <v>2</v>
      </c>
      <c r="I2771" s="53">
        <v>2</v>
      </c>
      <c r="J2771" s="53">
        <v>5</v>
      </c>
      <c r="K2771" s="55" t="s">
        <v>425</v>
      </c>
      <c r="L2771" s="53">
        <v>5</v>
      </c>
      <c r="M2771" s="53">
        <v>8614</v>
      </c>
      <c r="N2771" s="37">
        <v>7813</v>
      </c>
      <c r="O2771" s="61">
        <v>1</v>
      </c>
      <c r="P2771" s="55" t="s">
        <v>424</v>
      </c>
      <c r="Q2771" s="53">
        <v>2</v>
      </c>
      <c r="R2771" s="62"/>
      <c r="S2771" s="53">
        <v>3</v>
      </c>
    </row>
    <row r="2772" spans="1:19" x14ac:dyDescent="0.2">
      <c r="A2772">
        <v>0</v>
      </c>
      <c r="D2772">
        <v>446932</v>
      </c>
      <c r="E2772" t="s">
        <v>3167</v>
      </c>
      <c r="F2772" s="42" t="s">
        <v>357</v>
      </c>
      <c r="G2772" s="40"/>
      <c r="K2772" s="57" t="s">
        <v>3350</v>
      </c>
      <c r="N2772" s="37">
        <v>228</v>
      </c>
    </row>
    <row r="2773" spans="1:19" x14ac:dyDescent="0.2">
      <c r="A2773">
        <v>0</v>
      </c>
      <c r="D2773">
        <v>206279</v>
      </c>
      <c r="E2773" t="s">
        <v>2681</v>
      </c>
      <c r="F2773" s="42" t="s">
        <v>383</v>
      </c>
      <c r="G2773" s="40"/>
      <c r="K2773" s="57" t="s">
        <v>3357</v>
      </c>
      <c r="N2773" s="37">
        <v>1283</v>
      </c>
    </row>
    <row r="2774" spans="1:19" ht="15.75" x14ac:dyDescent="0.25">
      <c r="A2774">
        <v>0</v>
      </c>
      <c r="D2774">
        <v>233842</v>
      </c>
      <c r="E2774" t="s">
        <v>2979</v>
      </c>
      <c r="F2774" s="42" t="s">
        <v>364</v>
      </c>
      <c r="G2774" s="40"/>
      <c r="K2774" s="59" t="s">
        <v>3363</v>
      </c>
      <c r="N2774" s="37">
        <v>148</v>
      </c>
    </row>
    <row r="2775" spans="1:19" ht="15.75" x14ac:dyDescent="0.25">
      <c r="A2775">
        <v>0</v>
      </c>
      <c r="D2775">
        <v>196884</v>
      </c>
      <c r="E2775" t="s">
        <v>2562</v>
      </c>
      <c r="F2775" s="42" t="s">
        <v>357</v>
      </c>
      <c r="G2775" s="40"/>
      <c r="K2775" s="59" t="s">
        <v>3363</v>
      </c>
      <c r="N2775" s="37">
        <v>230</v>
      </c>
    </row>
    <row r="2776" spans="1:19" x14ac:dyDescent="0.2">
      <c r="A2776">
        <v>0</v>
      </c>
      <c r="D2776">
        <v>221971</v>
      </c>
      <c r="E2776" t="s">
        <v>2889</v>
      </c>
      <c r="F2776" s="42" t="s">
        <v>388</v>
      </c>
      <c r="G2776" s="40"/>
      <c r="K2776" s="42" t="s">
        <v>3356</v>
      </c>
      <c r="N2776" s="37">
        <v>3415</v>
      </c>
    </row>
    <row r="2777" spans="1:19" ht="15.75" x14ac:dyDescent="0.25">
      <c r="A2777">
        <v>0</v>
      </c>
      <c r="B2777" t="e">
        <v>#N/A</v>
      </c>
      <c r="C2777" t="e">
        <f>+B2777=E2777</f>
        <v>#N/A</v>
      </c>
      <c r="D2777" s="53">
        <v>128328</v>
      </c>
      <c r="E2777" s="55" t="s">
        <v>286</v>
      </c>
      <c r="F2777" s="55" t="s">
        <v>369</v>
      </c>
      <c r="G2777" s="53">
        <v>1</v>
      </c>
      <c r="H2777" s="53">
        <v>1</v>
      </c>
      <c r="I2777" s="53">
        <v>2</v>
      </c>
      <c r="J2777" s="53">
        <v>21</v>
      </c>
      <c r="K2777" s="55" t="s">
        <v>453</v>
      </c>
      <c r="L2777" s="53">
        <v>21</v>
      </c>
      <c r="M2777" s="53">
        <v>4619</v>
      </c>
      <c r="N2777" s="44" t="s">
        <v>3359</v>
      </c>
      <c r="O2777" s="53">
        <v>1</v>
      </c>
      <c r="P2777" s="55" t="s">
        <v>424</v>
      </c>
      <c r="Q2777" s="53">
        <v>1</v>
      </c>
      <c r="R2777" s="53">
        <v>4690</v>
      </c>
      <c r="S2777" s="53">
        <v>1</v>
      </c>
    </row>
    <row r="2778" spans="1:19" ht="15.75" x14ac:dyDescent="0.25">
      <c r="A2778">
        <v>0</v>
      </c>
      <c r="B2778" t="e">
        <v>#N/A</v>
      </c>
      <c r="C2778" t="e">
        <f>+B2778=E2778</f>
        <v>#N/A</v>
      </c>
      <c r="D2778" s="53">
        <v>130624</v>
      </c>
      <c r="E2778" s="55" t="s">
        <v>293</v>
      </c>
      <c r="F2778" s="55" t="s">
        <v>370</v>
      </c>
      <c r="G2778" s="53">
        <v>1</v>
      </c>
      <c r="H2778" s="53">
        <v>1</v>
      </c>
      <c r="I2778" s="53">
        <v>2</v>
      </c>
      <c r="J2778" s="53">
        <v>22</v>
      </c>
      <c r="K2778" s="55" t="s">
        <v>437</v>
      </c>
      <c r="L2778" s="53">
        <v>22</v>
      </c>
      <c r="M2778" s="53">
        <v>1017</v>
      </c>
      <c r="N2778" s="44" t="s">
        <v>3359</v>
      </c>
      <c r="O2778" s="53">
        <v>1</v>
      </c>
      <c r="P2778" s="55" t="s">
        <v>424</v>
      </c>
      <c r="Q2778" s="53">
        <v>1</v>
      </c>
      <c r="R2778" s="53">
        <v>1050</v>
      </c>
      <c r="S2778" s="53">
        <v>1</v>
      </c>
    </row>
    <row r="2779" spans="1:19" ht="15.75" x14ac:dyDescent="0.25">
      <c r="A2779">
        <v>0</v>
      </c>
      <c r="B2779" t="s">
        <v>278</v>
      </c>
      <c r="C2779" t="b">
        <f>+B2779=E2779</f>
        <v>1</v>
      </c>
      <c r="D2779" s="53">
        <v>197027</v>
      </c>
      <c r="E2779" s="55" t="s">
        <v>278</v>
      </c>
      <c r="F2779" s="55" t="s">
        <v>357</v>
      </c>
      <c r="G2779" s="53">
        <v>1</v>
      </c>
      <c r="H2779" s="53">
        <v>2</v>
      </c>
      <c r="I2779" s="53">
        <v>2</v>
      </c>
      <c r="J2779" s="53">
        <v>22</v>
      </c>
      <c r="K2779" s="55" t="s">
        <v>437</v>
      </c>
      <c r="L2779" s="53">
        <v>22</v>
      </c>
      <c r="M2779" s="53">
        <v>987</v>
      </c>
      <c r="N2779" s="37">
        <v>968</v>
      </c>
      <c r="O2779" s="53">
        <v>1</v>
      </c>
      <c r="P2779" s="55" t="s">
        <v>424</v>
      </c>
      <c r="Q2779" s="53">
        <v>1</v>
      </c>
      <c r="R2779" s="53">
        <v>877</v>
      </c>
      <c r="S2779" s="53">
        <v>1</v>
      </c>
    </row>
    <row r="2780" spans="1:19" ht="15.75" x14ac:dyDescent="0.25">
      <c r="A2780">
        <v>0</v>
      </c>
      <c r="B2780" t="e">
        <v>#N/A</v>
      </c>
      <c r="C2780" t="e">
        <f>+B2780=E2780</f>
        <v>#N/A</v>
      </c>
      <c r="D2780" s="53">
        <v>197036</v>
      </c>
      <c r="E2780" s="55" t="s">
        <v>970</v>
      </c>
      <c r="F2780" s="55" t="s">
        <v>357</v>
      </c>
      <c r="G2780" s="53">
        <v>1</v>
      </c>
      <c r="H2780" s="53">
        <v>2</v>
      </c>
      <c r="I2780" s="53">
        <v>2</v>
      </c>
      <c r="J2780" s="53">
        <v>21</v>
      </c>
      <c r="K2780" s="55" t="s">
        <v>453</v>
      </c>
      <c r="L2780" s="53">
        <v>21</v>
      </c>
      <c r="M2780" s="53">
        <v>4686</v>
      </c>
      <c r="N2780" s="44" t="s">
        <v>3359</v>
      </c>
      <c r="O2780" s="61">
        <v>1</v>
      </c>
      <c r="P2780" s="55" t="s">
        <v>424</v>
      </c>
      <c r="Q2780" s="53">
        <v>1</v>
      </c>
      <c r="R2780" s="53">
        <v>4686</v>
      </c>
      <c r="S2780" s="53">
        <v>1</v>
      </c>
    </row>
    <row r="2781" spans="1:19" ht="15.75" x14ac:dyDescent="0.25">
      <c r="A2781">
        <v>0</v>
      </c>
      <c r="B2781" t="e">
        <v>#N/A</v>
      </c>
      <c r="C2781" t="e">
        <f>+B2781=E2781</f>
        <v>#N/A</v>
      </c>
      <c r="D2781" s="53">
        <v>164155</v>
      </c>
      <c r="E2781" s="55" t="s">
        <v>280</v>
      </c>
      <c r="F2781" s="55" t="s">
        <v>373</v>
      </c>
      <c r="G2781" s="53">
        <v>1</v>
      </c>
      <c r="H2781" s="53">
        <v>1</v>
      </c>
      <c r="I2781" s="53">
        <v>2</v>
      </c>
      <c r="J2781" s="53">
        <v>21</v>
      </c>
      <c r="K2781" s="55" t="s">
        <v>453</v>
      </c>
      <c r="L2781" s="53">
        <v>21</v>
      </c>
      <c r="M2781" s="53">
        <v>4603</v>
      </c>
      <c r="N2781" s="44" t="s">
        <v>3359</v>
      </c>
      <c r="O2781" s="53">
        <v>1</v>
      </c>
      <c r="P2781" s="55" t="s">
        <v>424</v>
      </c>
      <c r="Q2781" s="53">
        <v>1</v>
      </c>
      <c r="R2781" s="53">
        <v>4700</v>
      </c>
      <c r="S2781" s="53">
        <v>1</v>
      </c>
    </row>
    <row r="2782" spans="1:19" x14ac:dyDescent="0.2">
      <c r="A2782">
        <v>0</v>
      </c>
      <c r="D2782">
        <v>102395</v>
      </c>
      <c r="E2782" t="s">
        <v>1729</v>
      </c>
      <c r="F2782" s="42" t="s">
        <v>395</v>
      </c>
      <c r="G2782" s="40"/>
      <c r="K2782" s="42" t="s">
        <v>3364</v>
      </c>
      <c r="N2782" s="37">
        <v>188</v>
      </c>
    </row>
    <row r="2783" spans="1:19" ht="15.75" x14ac:dyDescent="0.25">
      <c r="A2783">
        <v>0</v>
      </c>
      <c r="D2783">
        <v>197018</v>
      </c>
      <c r="E2783" t="s">
        <v>2563</v>
      </c>
      <c r="F2783" s="42" t="s">
        <v>357</v>
      </c>
      <c r="G2783" s="40"/>
      <c r="K2783" s="59" t="s">
        <v>3363</v>
      </c>
      <c r="N2783" s="37">
        <v>2071</v>
      </c>
    </row>
    <row r="2784" spans="1:19" ht="15.75" x14ac:dyDescent="0.25">
      <c r="A2784">
        <v>0</v>
      </c>
      <c r="D2784">
        <v>206288</v>
      </c>
      <c r="E2784" t="s">
        <v>2682</v>
      </c>
      <c r="F2784" s="42" t="s">
        <v>383</v>
      </c>
      <c r="G2784" s="40"/>
      <c r="K2784" s="59" t="s">
        <v>3363</v>
      </c>
      <c r="N2784" s="37">
        <v>565</v>
      </c>
    </row>
    <row r="2785" spans="1:19" ht="15.75" x14ac:dyDescent="0.25">
      <c r="A2785">
        <v>0</v>
      </c>
      <c r="D2785">
        <v>175139</v>
      </c>
      <c r="E2785" t="s">
        <v>2337</v>
      </c>
      <c r="F2785" s="42" t="s">
        <v>393</v>
      </c>
      <c r="G2785" s="40"/>
      <c r="K2785" s="59" t="s">
        <v>3363</v>
      </c>
      <c r="N2785" s="37">
        <v>79</v>
      </c>
    </row>
    <row r="2786" spans="1:19" x14ac:dyDescent="0.2">
      <c r="A2786">
        <v>0</v>
      </c>
      <c r="D2786">
        <v>200554</v>
      </c>
      <c r="E2786" t="s">
        <v>2625</v>
      </c>
      <c r="F2786" s="42" t="s">
        <v>402</v>
      </c>
      <c r="G2786" s="40"/>
      <c r="K2786" s="42" t="s">
        <v>3353</v>
      </c>
      <c r="N2786" s="37">
        <v>466</v>
      </c>
    </row>
    <row r="2787" spans="1:19" x14ac:dyDescent="0.2">
      <c r="A2787">
        <v>0</v>
      </c>
      <c r="D2787">
        <v>161572</v>
      </c>
      <c r="E2787" t="s">
        <v>2184</v>
      </c>
      <c r="F2787" s="42" t="s">
        <v>384</v>
      </c>
      <c r="G2787" s="40"/>
      <c r="K2787" s="42" t="s">
        <v>3349</v>
      </c>
      <c r="N2787" s="37">
        <v>549</v>
      </c>
    </row>
    <row r="2788" spans="1:19" ht="15.75" x14ac:dyDescent="0.25">
      <c r="A2788">
        <v>0</v>
      </c>
      <c r="B2788" t="e">
        <v>#N/A</v>
      </c>
      <c r="C2788" t="e">
        <f t="shared" ref="C2788:C2807" si="55">+B2788=E2788</f>
        <v>#N/A</v>
      </c>
      <c r="D2788" s="53">
        <v>187222</v>
      </c>
      <c r="E2788" s="55" t="s">
        <v>127</v>
      </c>
      <c r="F2788" s="55" t="s">
        <v>365</v>
      </c>
      <c r="G2788" s="53">
        <v>1</v>
      </c>
      <c r="H2788" s="53">
        <v>1</v>
      </c>
      <c r="I2788" s="53">
        <v>1</v>
      </c>
      <c r="J2788" s="53">
        <v>25</v>
      </c>
      <c r="K2788" s="55" t="s">
        <v>471</v>
      </c>
      <c r="L2788" s="53">
        <v>25</v>
      </c>
      <c r="M2788" s="53">
        <v>5342</v>
      </c>
      <c r="N2788" s="44" t="s">
        <v>3359</v>
      </c>
      <c r="O2788" s="61">
        <v>1</v>
      </c>
      <c r="P2788" s="55" t="s">
        <v>424</v>
      </c>
      <c r="Q2788" s="53">
        <v>1</v>
      </c>
      <c r="R2788" s="53">
        <v>462</v>
      </c>
      <c r="S2788" s="53">
        <v>3</v>
      </c>
    </row>
    <row r="2789" spans="1:19" ht="15.75" x14ac:dyDescent="0.25">
      <c r="A2789">
        <v>0</v>
      </c>
      <c r="B2789" t="s">
        <v>3412</v>
      </c>
      <c r="C2789" t="b">
        <f t="shared" si="55"/>
        <v>1</v>
      </c>
      <c r="D2789" s="53">
        <v>196088</v>
      </c>
      <c r="E2789" s="56" t="str">
        <f>+B2789</f>
        <v>University at Buffalo</v>
      </c>
      <c r="F2789" s="55" t="s">
        <v>357</v>
      </c>
      <c r="G2789" s="53">
        <v>1</v>
      </c>
      <c r="H2789" s="53">
        <v>1</v>
      </c>
      <c r="I2789" s="53">
        <v>1</v>
      </c>
      <c r="J2789" s="53">
        <v>15</v>
      </c>
      <c r="K2789" s="55" t="s">
        <v>529</v>
      </c>
      <c r="L2789" s="53">
        <v>50</v>
      </c>
      <c r="M2789" s="53">
        <v>25875</v>
      </c>
      <c r="N2789" s="37">
        <v>26710</v>
      </c>
      <c r="O2789" s="53">
        <v>1</v>
      </c>
      <c r="P2789" s="55" t="s">
        <v>168</v>
      </c>
      <c r="Q2789" s="53">
        <v>1</v>
      </c>
      <c r="R2789" s="53">
        <v>7377</v>
      </c>
      <c r="S2789" s="53">
        <v>2</v>
      </c>
    </row>
    <row r="2790" spans="1:19" ht="15.75" x14ac:dyDescent="0.25">
      <c r="A2790">
        <v>0</v>
      </c>
      <c r="B2790" t="s">
        <v>897</v>
      </c>
      <c r="C2790" t="b">
        <f t="shared" si="55"/>
        <v>1</v>
      </c>
      <c r="D2790" s="53">
        <v>200800</v>
      </c>
      <c r="E2790" s="55" t="s">
        <v>897</v>
      </c>
      <c r="F2790" s="55" t="s">
        <v>383</v>
      </c>
      <c r="G2790" s="53">
        <v>1</v>
      </c>
      <c r="H2790" s="53">
        <v>2</v>
      </c>
      <c r="I2790" s="53">
        <v>2</v>
      </c>
      <c r="J2790" s="53">
        <v>16</v>
      </c>
      <c r="K2790" s="55" t="s">
        <v>530</v>
      </c>
      <c r="L2790" s="53">
        <v>16</v>
      </c>
      <c r="M2790" s="53">
        <v>22443</v>
      </c>
      <c r="N2790" s="37">
        <v>20917</v>
      </c>
      <c r="O2790" s="61">
        <v>1</v>
      </c>
      <c r="P2790" s="55" t="s">
        <v>424</v>
      </c>
      <c r="Q2790" s="53">
        <v>1</v>
      </c>
      <c r="R2790" s="53">
        <v>3176</v>
      </c>
      <c r="S2790" s="53">
        <v>2</v>
      </c>
    </row>
    <row r="2791" spans="1:19" ht="15.75" x14ac:dyDescent="0.25">
      <c r="A2791">
        <v>0</v>
      </c>
      <c r="B2791" t="s">
        <v>896</v>
      </c>
      <c r="C2791" t="b">
        <f t="shared" si="55"/>
        <v>1</v>
      </c>
      <c r="D2791" s="53">
        <v>200846</v>
      </c>
      <c r="E2791" s="55" t="s">
        <v>896</v>
      </c>
      <c r="F2791" s="55" t="s">
        <v>383</v>
      </c>
      <c r="G2791" s="53">
        <v>1</v>
      </c>
      <c r="H2791" s="53">
        <v>-2</v>
      </c>
      <c r="I2791" s="53">
        <v>2</v>
      </c>
      <c r="J2791" s="53">
        <v>11</v>
      </c>
      <c r="K2791" s="55" t="s">
        <v>458</v>
      </c>
      <c r="L2791" s="53">
        <v>11</v>
      </c>
      <c r="M2791" s="53">
        <v>1434</v>
      </c>
      <c r="N2791" s="37">
        <v>1266</v>
      </c>
      <c r="O2791" s="37"/>
      <c r="P2791" s="55" t="s">
        <v>424</v>
      </c>
      <c r="Q2791" s="53">
        <v>2</v>
      </c>
      <c r="R2791" s="62"/>
      <c r="S2791" s="53">
        <v>3</v>
      </c>
    </row>
    <row r="2792" spans="1:19" ht="15.75" x14ac:dyDescent="0.25">
      <c r="A2792">
        <v>0</v>
      </c>
      <c r="B2792" t="s">
        <v>162</v>
      </c>
      <c r="C2792" t="b">
        <f t="shared" si="55"/>
        <v>1</v>
      </c>
      <c r="D2792" s="53">
        <v>100663</v>
      </c>
      <c r="E2792" s="55" t="s">
        <v>162</v>
      </c>
      <c r="F2792" s="55" t="s">
        <v>395</v>
      </c>
      <c r="G2792" s="53">
        <v>1</v>
      </c>
      <c r="H2792" s="53">
        <v>1</v>
      </c>
      <c r="I2792" s="53">
        <v>1</v>
      </c>
      <c r="J2792" s="53">
        <v>15</v>
      </c>
      <c r="K2792" s="55" t="s">
        <v>529</v>
      </c>
      <c r="L2792" s="53">
        <v>50</v>
      </c>
      <c r="M2792" s="53">
        <v>13772</v>
      </c>
      <c r="N2792" s="37">
        <v>14482</v>
      </c>
      <c r="O2792" s="61">
        <v>1</v>
      </c>
      <c r="P2792" s="55" t="s">
        <v>424</v>
      </c>
      <c r="Q2792" s="53">
        <v>1</v>
      </c>
      <c r="R2792" s="53">
        <v>2150</v>
      </c>
      <c r="S2792" s="53">
        <v>2</v>
      </c>
    </row>
    <row r="2793" spans="1:19" ht="15.75" x14ac:dyDescent="0.25">
      <c r="A2793">
        <v>0</v>
      </c>
      <c r="B2793" t="s">
        <v>3373</v>
      </c>
      <c r="C2793" t="b">
        <f t="shared" si="55"/>
        <v>1</v>
      </c>
      <c r="D2793" s="53">
        <v>100706</v>
      </c>
      <c r="E2793" s="56" t="str">
        <f>+B2793</f>
        <v>University of Alabama in Huntsville</v>
      </c>
      <c r="F2793" s="55" t="s">
        <v>395</v>
      </c>
      <c r="G2793" s="53">
        <v>1</v>
      </c>
      <c r="H2793" s="53">
        <v>2</v>
      </c>
      <c r="I2793" s="53">
        <v>2</v>
      </c>
      <c r="J2793" s="53">
        <v>15</v>
      </c>
      <c r="K2793" s="36" t="s">
        <v>529</v>
      </c>
      <c r="L2793" s="53">
        <v>15</v>
      </c>
      <c r="M2793" s="53">
        <v>5880</v>
      </c>
      <c r="N2793" s="37">
        <v>5794</v>
      </c>
      <c r="O2793" s="53">
        <v>1</v>
      </c>
      <c r="P2793" s="55" t="s">
        <v>424</v>
      </c>
      <c r="Q2793" s="53">
        <v>1</v>
      </c>
      <c r="R2793" s="53">
        <v>1680</v>
      </c>
      <c r="S2793" s="53">
        <v>2</v>
      </c>
    </row>
    <row r="2794" spans="1:19" ht="15.75" x14ac:dyDescent="0.25">
      <c r="A2794">
        <v>0</v>
      </c>
      <c r="B2794" t="s">
        <v>246</v>
      </c>
      <c r="C2794" t="b">
        <f t="shared" si="55"/>
        <v>1</v>
      </c>
      <c r="D2794" s="53">
        <v>102553</v>
      </c>
      <c r="E2794" s="55" t="s">
        <v>246</v>
      </c>
      <c r="F2794" s="55" t="s">
        <v>404</v>
      </c>
      <c r="G2794" s="53">
        <v>1</v>
      </c>
      <c r="H2794" s="53">
        <v>2</v>
      </c>
      <c r="I2794" s="53">
        <v>2</v>
      </c>
      <c r="J2794" s="53">
        <v>18</v>
      </c>
      <c r="K2794" s="55" t="s">
        <v>474</v>
      </c>
      <c r="L2794" s="53">
        <v>18</v>
      </c>
      <c r="M2794" s="53">
        <v>11381</v>
      </c>
      <c r="N2794" s="37">
        <v>11689</v>
      </c>
      <c r="O2794" s="53">
        <v>1</v>
      </c>
      <c r="P2794" s="55" t="s">
        <v>424</v>
      </c>
      <c r="Q2794" s="53">
        <v>1</v>
      </c>
      <c r="R2794" s="53">
        <v>956</v>
      </c>
      <c r="S2794" s="53">
        <v>2</v>
      </c>
    </row>
    <row r="2795" spans="1:19" ht="15.75" x14ac:dyDescent="0.25">
      <c r="A2795">
        <v>0</v>
      </c>
      <c r="B2795" t="s">
        <v>224</v>
      </c>
      <c r="C2795" t="b">
        <f t="shared" si="55"/>
        <v>1</v>
      </c>
      <c r="D2795" s="53">
        <v>102614</v>
      </c>
      <c r="E2795" s="55" t="s">
        <v>224</v>
      </c>
      <c r="F2795" s="55" t="s">
        <v>404</v>
      </c>
      <c r="G2795" s="53">
        <v>1</v>
      </c>
      <c r="H2795" s="53">
        <v>2</v>
      </c>
      <c r="I2795" s="53">
        <v>2</v>
      </c>
      <c r="J2795" s="53">
        <v>16</v>
      </c>
      <c r="K2795" s="36" t="s">
        <v>530</v>
      </c>
      <c r="L2795" s="53">
        <v>16</v>
      </c>
      <c r="M2795" s="53">
        <v>6248</v>
      </c>
      <c r="N2795" s="37">
        <v>6231</v>
      </c>
      <c r="O2795" s="53">
        <v>1</v>
      </c>
      <c r="P2795" s="55" t="s">
        <v>424</v>
      </c>
      <c r="Q2795" s="53">
        <v>1</v>
      </c>
      <c r="R2795" s="53">
        <v>1467</v>
      </c>
      <c r="S2795" s="53">
        <v>2</v>
      </c>
    </row>
    <row r="2796" spans="1:19" ht="15.75" x14ac:dyDescent="0.25">
      <c r="A2796">
        <v>0</v>
      </c>
      <c r="B2796" t="s">
        <v>1665</v>
      </c>
      <c r="C2796" t="b">
        <f t="shared" si="55"/>
        <v>1</v>
      </c>
      <c r="D2796" s="53">
        <v>102632</v>
      </c>
      <c r="E2796" s="55" t="s">
        <v>1665</v>
      </c>
      <c r="F2796" s="55" t="s">
        <v>404</v>
      </c>
      <c r="G2796" s="53">
        <v>1</v>
      </c>
      <c r="H2796" s="53">
        <v>2</v>
      </c>
      <c r="I2796" s="53">
        <v>2</v>
      </c>
      <c r="J2796" s="53">
        <v>20</v>
      </c>
      <c r="K2796" s="36" t="s">
        <v>449</v>
      </c>
      <c r="L2796" s="53">
        <v>20</v>
      </c>
      <c r="M2796" s="53">
        <v>1790</v>
      </c>
      <c r="N2796" s="37">
        <v>1727</v>
      </c>
      <c r="O2796" s="37"/>
      <c r="P2796" s="55" t="s">
        <v>424</v>
      </c>
      <c r="Q2796" s="53">
        <v>1</v>
      </c>
      <c r="R2796" s="53">
        <v>283</v>
      </c>
      <c r="S2796" s="53">
        <v>2</v>
      </c>
    </row>
    <row r="2797" spans="1:19" ht="15.75" x14ac:dyDescent="0.25">
      <c r="A2797">
        <v>0</v>
      </c>
      <c r="B2797" t="s">
        <v>156</v>
      </c>
      <c r="C2797" t="b">
        <f t="shared" si="55"/>
        <v>1</v>
      </c>
      <c r="D2797" s="53">
        <v>104179</v>
      </c>
      <c r="E2797" s="55" t="s">
        <v>156</v>
      </c>
      <c r="F2797" s="55" t="s">
        <v>389</v>
      </c>
      <c r="G2797" s="53">
        <v>1</v>
      </c>
      <c r="H2797" s="53">
        <v>2</v>
      </c>
      <c r="I2797" s="53">
        <v>1</v>
      </c>
      <c r="J2797" s="53">
        <v>15</v>
      </c>
      <c r="K2797" s="55" t="s">
        <v>529</v>
      </c>
      <c r="L2797" s="53">
        <v>51</v>
      </c>
      <c r="M2797" s="53">
        <v>35205</v>
      </c>
      <c r="N2797" s="37">
        <v>37418</v>
      </c>
      <c r="O2797" s="53">
        <v>1</v>
      </c>
      <c r="P2797" s="55" t="s">
        <v>424</v>
      </c>
      <c r="Q2797" s="53">
        <v>1</v>
      </c>
      <c r="R2797" s="53">
        <v>5800</v>
      </c>
      <c r="S2797" s="53">
        <v>2</v>
      </c>
    </row>
    <row r="2798" spans="1:19" ht="15.75" x14ac:dyDescent="0.25">
      <c r="A2798">
        <v>0</v>
      </c>
      <c r="B2798" t="s">
        <v>38</v>
      </c>
      <c r="C2798" t="b">
        <f t="shared" si="55"/>
        <v>1</v>
      </c>
      <c r="D2798" s="53">
        <v>106397</v>
      </c>
      <c r="E2798" s="55" t="s">
        <v>38</v>
      </c>
      <c r="F2798" s="55" t="s">
        <v>367</v>
      </c>
      <c r="G2798" s="53">
        <v>1</v>
      </c>
      <c r="H2798" s="53">
        <v>2</v>
      </c>
      <c r="I2798" s="53">
        <v>2</v>
      </c>
      <c r="J2798" s="53">
        <v>15</v>
      </c>
      <c r="K2798" s="55" t="s">
        <v>529</v>
      </c>
      <c r="L2798" s="53">
        <v>15</v>
      </c>
      <c r="M2798" s="53">
        <v>18284</v>
      </c>
      <c r="N2798" s="37">
        <v>22276</v>
      </c>
      <c r="O2798" s="53">
        <v>1</v>
      </c>
      <c r="P2798" s="55" t="s">
        <v>424</v>
      </c>
      <c r="Q2798" s="53">
        <v>1</v>
      </c>
      <c r="R2798" s="53">
        <v>5115</v>
      </c>
      <c r="S2798" s="53">
        <v>2</v>
      </c>
    </row>
    <row r="2799" spans="1:19" ht="15.75" x14ac:dyDescent="0.25">
      <c r="A2799">
        <v>0</v>
      </c>
      <c r="B2799" t="s">
        <v>1648</v>
      </c>
      <c r="C2799" t="b">
        <f t="shared" si="55"/>
        <v>1</v>
      </c>
      <c r="D2799" s="53">
        <v>106245</v>
      </c>
      <c r="E2799" s="55" t="s">
        <v>1648</v>
      </c>
      <c r="F2799" s="55" t="s">
        <v>367</v>
      </c>
      <c r="G2799" s="53">
        <v>1</v>
      </c>
      <c r="H2799" s="53">
        <v>2</v>
      </c>
      <c r="I2799" s="53">
        <v>2</v>
      </c>
      <c r="J2799" s="53">
        <v>17</v>
      </c>
      <c r="K2799" s="55" t="s">
        <v>648</v>
      </c>
      <c r="L2799" s="53">
        <v>17</v>
      </c>
      <c r="M2799" s="53">
        <v>9063</v>
      </c>
      <c r="N2799" s="37">
        <v>8895</v>
      </c>
      <c r="O2799" s="53">
        <v>1</v>
      </c>
      <c r="P2799" s="55" t="s">
        <v>424</v>
      </c>
      <c r="Q2799" s="53">
        <v>1</v>
      </c>
      <c r="R2799" s="53">
        <v>666</v>
      </c>
      <c r="S2799" s="53">
        <v>3</v>
      </c>
    </row>
    <row r="2800" spans="1:19" ht="15.75" x14ac:dyDescent="0.25">
      <c r="A2800">
        <v>0</v>
      </c>
      <c r="B2800" t="s">
        <v>179</v>
      </c>
      <c r="C2800" t="b">
        <f t="shared" si="55"/>
        <v>1</v>
      </c>
      <c r="D2800" s="53">
        <v>106485</v>
      </c>
      <c r="E2800" s="55" t="s">
        <v>179</v>
      </c>
      <c r="F2800" s="55" t="s">
        <v>367</v>
      </c>
      <c r="G2800" s="53">
        <v>1</v>
      </c>
      <c r="H2800" s="53">
        <v>2</v>
      </c>
      <c r="I2800" s="53">
        <v>2</v>
      </c>
      <c r="J2800" s="53">
        <v>20</v>
      </c>
      <c r="K2800" s="55" t="s">
        <v>449</v>
      </c>
      <c r="L2800" s="53">
        <v>20</v>
      </c>
      <c r="M2800" s="53">
        <v>2916</v>
      </c>
      <c r="N2800" s="37">
        <v>3085</v>
      </c>
      <c r="O2800" s="37"/>
      <c r="P2800" s="55" t="s">
        <v>424</v>
      </c>
      <c r="Q2800" s="53">
        <v>1</v>
      </c>
      <c r="R2800" s="53">
        <v>735</v>
      </c>
      <c r="S2800" s="53">
        <v>1</v>
      </c>
    </row>
    <row r="2801" spans="1:19" ht="15.75" x14ac:dyDescent="0.25">
      <c r="A2801">
        <v>0</v>
      </c>
      <c r="B2801" t="s">
        <v>1647</v>
      </c>
      <c r="C2801" t="b">
        <f t="shared" si="55"/>
        <v>1</v>
      </c>
      <c r="D2801" s="53">
        <v>106412</v>
      </c>
      <c r="E2801" s="55" t="s">
        <v>1647</v>
      </c>
      <c r="F2801" s="55" t="s">
        <v>367</v>
      </c>
      <c r="G2801" s="53">
        <v>1</v>
      </c>
      <c r="H2801" s="53">
        <v>2</v>
      </c>
      <c r="I2801" s="53">
        <v>2</v>
      </c>
      <c r="J2801" s="53">
        <v>22</v>
      </c>
      <c r="K2801" s="55" t="s">
        <v>437</v>
      </c>
      <c r="L2801" s="53">
        <v>22</v>
      </c>
      <c r="M2801" s="53">
        <v>3173</v>
      </c>
      <c r="N2801" s="37">
        <v>2441</v>
      </c>
      <c r="O2801" s="37"/>
      <c r="P2801" s="55" t="s">
        <v>424</v>
      </c>
      <c r="Q2801" s="53">
        <v>1</v>
      </c>
      <c r="R2801" s="53">
        <v>1529</v>
      </c>
      <c r="S2801" s="53">
        <v>1</v>
      </c>
    </row>
    <row r="2802" spans="1:19" ht="15.75" x14ac:dyDescent="0.25">
      <c r="A2802">
        <v>0</v>
      </c>
      <c r="B2802" t="s">
        <v>1638</v>
      </c>
      <c r="C2802" t="b">
        <f t="shared" si="55"/>
        <v>1</v>
      </c>
      <c r="D2802" s="53">
        <v>106999</v>
      </c>
      <c r="E2802" s="55" t="s">
        <v>1638</v>
      </c>
      <c r="F2802" s="55" t="s">
        <v>367</v>
      </c>
      <c r="G2802" s="53">
        <v>1</v>
      </c>
      <c r="H2802" s="53">
        <v>2</v>
      </c>
      <c r="I2802" s="53">
        <v>2</v>
      </c>
      <c r="J2802" s="53">
        <v>11</v>
      </c>
      <c r="K2802" s="36" t="s">
        <v>458</v>
      </c>
      <c r="L2802" s="53">
        <v>11</v>
      </c>
      <c r="M2802" s="53">
        <v>1309</v>
      </c>
      <c r="N2802" s="37">
        <v>975</v>
      </c>
      <c r="O2802" s="37"/>
      <c r="P2802" s="55" t="s">
        <v>424</v>
      </c>
      <c r="Q2802" s="53">
        <v>2</v>
      </c>
      <c r="R2802" s="62"/>
      <c r="S2802" s="53">
        <v>3</v>
      </c>
    </row>
    <row r="2803" spans="1:19" ht="15.75" x14ac:dyDescent="0.25">
      <c r="A2803">
        <v>0</v>
      </c>
      <c r="B2803" t="s">
        <v>1628</v>
      </c>
      <c r="C2803" t="b">
        <f t="shared" si="55"/>
        <v>1</v>
      </c>
      <c r="D2803" s="53">
        <v>107725</v>
      </c>
      <c r="E2803" s="55" t="s">
        <v>1628</v>
      </c>
      <c r="F2803" s="55" t="s">
        <v>367</v>
      </c>
      <c r="G2803" s="53">
        <v>1</v>
      </c>
      <c r="H2803" s="53">
        <v>2</v>
      </c>
      <c r="I2803" s="53">
        <v>2</v>
      </c>
      <c r="J2803" s="53">
        <v>11</v>
      </c>
      <c r="K2803" s="55" t="s">
        <v>458</v>
      </c>
      <c r="L2803" s="53">
        <v>11</v>
      </c>
      <c r="M2803" s="53">
        <v>1111</v>
      </c>
      <c r="N2803" s="37">
        <v>976</v>
      </c>
      <c r="O2803" s="37"/>
      <c r="P2803" s="55" t="s">
        <v>424</v>
      </c>
      <c r="Q2803" s="53">
        <v>2</v>
      </c>
      <c r="R2803" s="62"/>
      <c r="S2803" s="53">
        <v>3</v>
      </c>
    </row>
    <row r="2804" spans="1:19" ht="15.75" x14ac:dyDescent="0.25">
      <c r="A2804">
        <v>0</v>
      </c>
      <c r="B2804" t="s">
        <v>1632</v>
      </c>
      <c r="C2804" t="b">
        <f t="shared" si="55"/>
        <v>1</v>
      </c>
      <c r="D2804" s="53">
        <v>107585</v>
      </c>
      <c r="E2804" s="55" t="s">
        <v>1632</v>
      </c>
      <c r="F2804" s="55" t="s">
        <v>367</v>
      </c>
      <c r="G2804" s="53">
        <v>1</v>
      </c>
      <c r="H2804" s="53">
        <v>2</v>
      </c>
      <c r="I2804" s="53">
        <v>2</v>
      </c>
      <c r="J2804" s="53">
        <v>11</v>
      </c>
      <c r="K2804" s="55" t="s">
        <v>458</v>
      </c>
      <c r="L2804" s="53">
        <v>11</v>
      </c>
      <c r="M2804" s="53">
        <v>1881</v>
      </c>
      <c r="N2804" s="37">
        <v>1565</v>
      </c>
      <c r="O2804" s="37"/>
      <c r="P2804" s="55" t="s">
        <v>424</v>
      </c>
      <c r="Q2804" s="53">
        <v>2</v>
      </c>
      <c r="R2804" s="62"/>
      <c r="S2804" s="53">
        <v>3</v>
      </c>
    </row>
    <row r="2805" spans="1:19" ht="15.75" x14ac:dyDescent="0.25">
      <c r="A2805">
        <v>0</v>
      </c>
      <c r="B2805" t="s">
        <v>117</v>
      </c>
      <c r="C2805" t="b">
        <f t="shared" si="55"/>
        <v>1</v>
      </c>
      <c r="D2805" s="53">
        <v>106263</v>
      </c>
      <c r="E2805" s="55" t="s">
        <v>117</v>
      </c>
      <c r="F2805" s="55" t="s">
        <v>367</v>
      </c>
      <c r="G2805" s="53">
        <v>1</v>
      </c>
      <c r="H2805" s="53">
        <v>1</v>
      </c>
      <c r="I2805" s="53">
        <v>1</v>
      </c>
      <c r="J2805" s="53">
        <v>25</v>
      </c>
      <c r="K2805" s="36" t="s">
        <v>471</v>
      </c>
      <c r="L2805" s="53">
        <v>25</v>
      </c>
      <c r="M2805" s="53">
        <v>2378</v>
      </c>
      <c r="N2805" s="37">
        <v>2361</v>
      </c>
      <c r="O2805" s="37"/>
      <c r="P2805" s="55" t="s">
        <v>424</v>
      </c>
      <c r="Q2805" s="53">
        <v>1</v>
      </c>
      <c r="R2805" s="53">
        <v>200</v>
      </c>
      <c r="S2805" s="53">
        <v>3</v>
      </c>
    </row>
    <row r="2806" spans="1:19" ht="15.75" x14ac:dyDescent="0.25">
      <c r="A2806">
        <v>0</v>
      </c>
      <c r="B2806" t="s">
        <v>55</v>
      </c>
      <c r="C2806" t="b">
        <f t="shared" si="55"/>
        <v>1</v>
      </c>
      <c r="D2806" s="53">
        <v>108092</v>
      </c>
      <c r="E2806" s="55" t="s">
        <v>55</v>
      </c>
      <c r="F2806" s="55" t="s">
        <v>367</v>
      </c>
      <c r="G2806" s="53">
        <v>1</v>
      </c>
      <c r="H2806" s="53">
        <v>2</v>
      </c>
      <c r="I2806" s="53">
        <v>2</v>
      </c>
      <c r="J2806" s="53">
        <v>23</v>
      </c>
      <c r="K2806" s="55" t="s">
        <v>515</v>
      </c>
      <c r="L2806" s="53">
        <v>23</v>
      </c>
      <c r="M2806" s="53">
        <v>6064</v>
      </c>
      <c r="N2806" s="37">
        <v>5945</v>
      </c>
      <c r="O2806" s="37"/>
      <c r="P2806" s="55" t="s">
        <v>424</v>
      </c>
      <c r="Q2806" s="53">
        <v>1</v>
      </c>
      <c r="R2806" s="53">
        <v>940</v>
      </c>
      <c r="S2806" s="53">
        <v>2</v>
      </c>
    </row>
    <row r="2807" spans="1:19" ht="15.75" x14ac:dyDescent="0.25">
      <c r="A2807">
        <v>0</v>
      </c>
      <c r="B2807" t="s">
        <v>1228</v>
      </c>
      <c r="C2807" t="b">
        <f t="shared" si="55"/>
        <v>1</v>
      </c>
      <c r="D2807" s="53">
        <v>161873</v>
      </c>
      <c r="E2807" s="55" t="s">
        <v>1228</v>
      </c>
      <c r="F2807" s="55" t="s">
        <v>373</v>
      </c>
      <c r="G2807" s="53">
        <v>1</v>
      </c>
      <c r="H2807" s="53">
        <v>2</v>
      </c>
      <c r="I2807" s="53">
        <v>2</v>
      </c>
      <c r="J2807" s="53">
        <v>18</v>
      </c>
      <c r="K2807" s="55" t="s">
        <v>474</v>
      </c>
      <c r="L2807" s="53">
        <v>18</v>
      </c>
      <c r="M2807" s="53">
        <v>4446</v>
      </c>
      <c r="N2807" s="37">
        <v>4625</v>
      </c>
      <c r="O2807" s="37"/>
      <c r="P2807" s="55" t="s">
        <v>424</v>
      </c>
      <c r="Q2807" s="53">
        <v>2</v>
      </c>
      <c r="R2807" s="62"/>
      <c r="S2807" s="53">
        <v>3</v>
      </c>
    </row>
    <row r="2808" spans="1:19" x14ac:dyDescent="0.2">
      <c r="A2808">
        <v>0</v>
      </c>
      <c r="D2808">
        <v>128744</v>
      </c>
      <c r="E2808" t="s">
        <v>1867</v>
      </c>
      <c r="F2808" s="42" t="s">
        <v>370</v>
      </c>
      <c r="G2808" s="40"/>
      <c r="K2808" s="57" t="s">
        <v>3356</v>
      </c>
      <c r="N2808" s="37">
        <v>3811</v>
      </c>
    </row>
    <row r="2809" spans="1:19" ht="15.75" x14ac:dyDescent="0.25">
      <c r="A2809">
        <v>0</v>
      </c>
      <c r="B2809" t="s">
        <v>1</v>
      </c>
      <c r="C2809" t="b">
        <f>+B2809=E2809</f>
        <v>1</v>
      </c>
      <c r="D2809" s="53">
        <v>110635</v>
      </c>
      <c r="E2809" s="55" t="s">
        <v>1</v>
      </c>
      <c r="F2809" s="55" t="s">
        <v>368</v>
      </c>
      <c r="G2809" s="53">
        <v>1</v>
      </c>
      <c r="H2809" s="53">
        <v>2</v>
      </c>
      <c r="I2809" s="53">
        <v>2</v>
      </c>
      <c r="J2809" s="53">
        <v>15</v>
      </c>
      <c r="K2809" s="55" t="s">
        <v>529</v>
      </c>
      <c r="L2809" s="53">
        <v>15</v>
      </c>
      <c r="M2809" s="53">
        <v>34766</v>
      </c>
      <c r="N2809" s="37">
        <v>35256</v>
      </c>
      <c r="O2809" s="53">
        <v>1</v>
      </c>
      <c r="P2809" s="55" t="s">
        <v>424</v>
      </c>
      <c r="Q2809" s="53">
        <v>1</v>
      </c>
      <c r="R2809" s="53">
        <v>7647</v>
      </c>
      <c r="S2809" s="53">
        <v>2</v>
      </c>
    </row>
    <row r="2810" spans="1:19" ht="15.75" x14ac:dyDescent="0.25">
      <c r="A2810">
        <v>0</v>
      </c>
      <c r="B2810" t="s">
        <v>339</v>
      </c>
      <c r="C2810" t="b">
        <f>+B2810=E2810</f>
        <v>1</v>
      </c>
      <c r="D2810" s="53">
        <v>110644</v>
      </c>
      <c r="E2810" s="55" t="s">
        <v>339</v>
      </c>
      <c r="F2810" s="55" t="s">
        <v>368</v>
      </c>
      <c r="G2810" s="53">
        <v>1</v>
      </c>
      <c r="H2810" s="53">
        <v>1</v>
      </c>
      <c r="I2810" s="53">
        <v>1</v>
      </c>
      <c r="J2810" s="53">
        <v>15</v>
      </c>
      <c r="K2810" s="55" t="s">
        <v>529</v>
      </c>
      <c r="L2810" s="53">
        <v>50</v>
      </c>
      <c r="M2810" s="53">
        <v>30563</v>
      </c>
      <c r="N2810" s="37">
        <v>32493</v>
      </c>
      <c r="O2810" s="61">
        <v>1</v>
      </c>
      <c r="P2810" s="55" t="s">
        <v>424</v>
      </c>
      <c r="Q2810" s="53">
        <v>1</v>
      </c>
      <c r="R2810" s="53">
        <v>5970</v>
      </c>
      <c r="S2810" s="53">
        <v>2</v>
      </c>
    </row>
    <row r="2811" spans="1:19" ht="15.75" x14ac:dyDescent="0.25">
      <c r="A2811">
        <v>0</v>
      </c>
      <c r="B2811" t="s">
        <v>3375</v>
      </c>
      <c r="C2811" t="b">
        <f>+B2811=E2811</f>
        <v>1</v>
      </c>
      <c r="D2811" s="53">
        <v>110398</v>
      </c>
      <c r="E2811" s="56" t="str">
        <f>+B2811</f>
        <v>University of California-Hastings College of Law</v>
      </c>
      <c r="F2811" s="55" t="s">
        <v>368</v>
      </c>
      <c r="G2811" s="53">
        <v>1</v>
      </c>
      <c r="H2811" s="53">
        <v>2</v>
      </c>
      <c r="I2811" s="53">
        <v>2</v>
      </c>
      <c r="J2811" s="53">
        <v>31</v>
      </c>
      <c r="K2811" s="36" t="s">
        <v>455</v>
      </c>
      <c r="L2811" s="53">
        <v>31</v>
      </c>
      <c r="M2811" s="53">
        <v>1304</v>
      </c>
      <c r="N2811" s="37">
        <v>1078</v>
      </c>
      <c r="O2811" s="37"/>
      <c r="P2811" s="55" t="s">
        <v>424</v>
      </c>
      <c r="Q2811" s="53">
        <v>1</v>
      </c>
      <c r="R2811" s="53">
        <v>300</v>
      </c>
      <c r="S2811" s="53">
        <v>3</v>
      </c>
    </row>
    <row r="2812" spans="1:19" ht="15.75" x14ac:dyDescent="0.25">
      <c r="A2812">
        <v>0</v>
      </c>
      <c r="B2812" t="s">
        <v>20</v>
      </c>
      <c r="C2812" t="b">
        <f>+B2812=E2812</f>
        <v>1</v>
      </c>
      <c r="D2812" s="53">
        <v>110653</v>
      </c>
      <c r="E2812" s="55" t="s">
        <v>20</v>
      </c>
      <c r="F2812" s="55" t="s">
        <v>368</v>
      </c>
      <c r="G2812" s="53">
        <v>1</v>
      </c>
      <c r="H2812" s="53">
        <v>1</v>
      </c>
      <c r="I2812" s="53">
        <v>1</v>
      </c>
      <c r="J2812" s="53">
        <v>15</v>
      </c>
      <c r="K2812" s="55" t="s">
        <v>529</v>
      </c>
      <c r="L2812" s="53">
        <v>50</v>
      </c>
      <c r="M2812" s="53">
        <v>26402</v>
      </c>
      <c r="N2812" s="37">
        <v>28370</v>
      </c>
      <c r="O2812" s="61">
        <v>1</v>
      </c>
      <c r="P2812" s="55" t="s">
        <v>424</v>
      </c>
      <c r="Q2812" s="53">
        <v>1</v>
      </c>
      <c r="R2812" s="53">
        <v>10629</v>
      </c>
      <c r="S2812" s="53">
        <v>2</v>
      </c>
    </row>
    <row r="2813" spans="1:19" ht="15.75" x14ac:dyDescent="0.25">
      <c r="A2813">
        <v>0</v>
      </c>
      <c r="B2813" t="s">
        <v>68</v>
      </c>
      <c r="C2813" t="b">
        <f>+B2813=E2813</f>
        <v>1</v>
      </c>
      <c r="D2813" s="53">
        <v>110662</v>
      </c>
      <c r="E2813" s="55" t="s">
        <v>68</v>
      </c>
      <c r="F2813" s="55" t="s">
        <v>368</v>
      </c>
      <c r="G2813" s="53">
        <v>1</v>
      </c>
      <c r="H2813" s="53">
        <v>1</v>
      </c>
      <c r="I2813" s="53">
        <v>1</v>
      </c>
      <c r="J2813" s="53">
        <v>15</v>
      </c>
      <c r="K2813" s="55" t="s">
        <v>529</v>
      </c>
      <c r="L2813" s="53">
        <v>50</v>
      </c>
      <c r="M2813" s="53">
        <v>37373</v>
      </c>
      <c r="N2813" s="37">
        <v>40181</v>
      </c>
      <c r="O2813" s="53">
        <v>1</v>
      </c>
      <c r="P2813" s="55" t="s">
        <v>424</v>
      </c>
      <c r="Q2813" s="53">
        <v>1</v>
      </c>
      <c r="R2813" s="53">
        <v>13300</v>
      </c>
      <c r="S2813" s="53">
        <v>1</v>
      </c>
    </row>
    <row r="2814" spans="1:19" x14ac:dyDescent="0.2">
      <c r="A2814">
        <v>0</v>
      </c>
      <c r="D2814">
        <v>445188</v>
      </c>
      <c r="E2814" t="s">
        <v>3156</v>
      </c>
      <c r="F2814" s="42" t="s">
        <v>368</v>
      </c>
      <c r="G2814" s="40"/>
      <c r="K2814" s="42" t="s">
        <v>3359</v>
      </c>
      <c r="N2814" s="37">
        <v>6157</v>
      </c>
    </row>
    <row r="2815" spans="1:19" ht="15.75" x14ac:dyDescent="0.25">
      <c r="A2815">
        <v>0</v>
      </c>
      <c r="B2815" t="s">
        <v>19</v>
      </c>
      <c r="C2815" t="b">
        <f t="shared" ref="C2815:C2823" si="56">+B2815=E2815</f>
        <v>1</v>
      </c>
      <c r="D2815" s="53">
        <v>110671</v>
      </c>
      <c r="E2815" s="55" t="s">
        <v>19</v>
      </c>
      <c r="F2815" s="55" t="s">
        <v>368</v>
      </c>
      <c r="G2815" s="53">
        <v>1</v>
      </c>
      <c r="H2815" s="53">
        <v>2</v>
      </c>
      <c r="I2815" s="53">
        <v>2</v>
      </c>
      <c r="J2815" s="53">
        <v>15</v>
      </c>
      <c r="K2815" s="55" t="s">
        <v>529</v>
      </c>
      <c r="L2815" s="53">
        <v>15</v>
      </c>
      <c r="M2815" s="53">
        <v>20359</v>
      </c>
      <c r="N2815" s="37">
        <v>20871</v>
      </c>
      <c r="O2815" s="53">
        <v>1</v>
      </c>
      <c r="P2815" s="55" t="s">
        <v>424</v>
      </c>
      <c r="Q2815" s="53">
        <v>1</v>
      </c>
      <c r="R2815" s="53">
        <v>5488</v>
      </c>
      <c r="S2815" s="53">
        <v>2</v>
      </c>
    </row>
    <row r="2816" spans="1:19" ht="15.75" x14ac:dyDescent="0.25">
      <c r="A2816">
        <v>0</v>
      </c>
      <c r="B2816" t="s">
        <v>18</v>
      </c>
      <c r="C2816" t="b">
        <f t="shared" si="56"/>
        <v>1</v>
      </c>
      <c r="D2816" s="53">
        <v>110680</v>
      </c>
      <c r="E2816" s="55" t="s">
        <v>18</v>
      </c>
      <c r="F2816" s="55" t="s">
        <v>368</v>
      </c>
      <c r="G2816" s="53">
        <v>1</v>
      </c>
      <c r="H2816" s="53">
        <v>1</v>
      </c>
      <c r="I2816" s="53">
        <v>1</v>
      </c>
      <c r="J2816" s="53">
        <v>15</v>
      </c>
      <c r="K2816" s="55" t="s">
        <v>529</v>
      </c>
      <c r="L2816" s="53">
        <v>50</v>
      </c>
      <c r="M2816" s="53">
        <v>28551</v>
      </c>
      <c r="N2816" s="37">
        <v>28963</v>
      </c>
      <c r="O2816" s="53">
        <v>1</v>
      </c>
      <c r="P2816" s="55" t="s">
        <v>424</v>
      </c>
      <c r="Q2816" s="53">
        <v>1</v>
      </c>
      <c r="R2816" s="53">
        <v>10957</v>
      </c>
      <c r="S2816" s="53">
        <v>2</v>
      </c>
    </row>
    <row r="2817" spans="1:19" ht="15.75" x14ac:dyDescent="0.25">
      <c r="A2817">
        <v>0</v>
      </c>
      <c r="B2817" t="s">
        <v>123</v>
      </c>
      <c r="C2817" t="b">
        <f t="shared" si="56"/>
        <v>1</v>
      </c>
      <c r="D2817" s="53">
        <v>110699</v>
      </c>
      <c r="E2817" s="55" t="s">
        <v>123</v>
      </c>
      <c r="F2817" s="55" t="s">
        <v>368</v>
      </c>
      <c r="G2817" s="53">
        <v>1</v>
      </c>
      <c r="H2817" s="53">
        <v>1</v>
      </c>
      <c r="I2817" s="53">
        <v>1</v>
      </c>
      <c r="J2817" s="53">
        <v>25</v>
      </c>
      <c r="K2817" s="55" t="s">
        <v>471</v>
      </c>
      <c r="L2817" s="53">
        <v>25</v>
      </c>
      <c r="M2817" s="53">
        <v>3024</v>
      </c>
      <c r="N2817" s="37">
        <v>3079</v>
      </c>
      <c r="O2817" s="53">
        <v>1</v>
      </c>
      <c r="P2817" s="55" t="s">
        <v>424</v>
      </c>
      <c r="Q2817" s="53">
        <v>1</v>
      </c>
      <c r="R2817" s="53">
        <v>1435</v>
      </c>
      <c r="S2817" s="53">
        <v>3</v>
      </c>
    </row>
    <row r="2818" spans="1:19" ht="15.75" x14ac:dyDescent="0.25">
      <c r="A2818">
        <v>0</v>
      </c>
      <c r="B2818" t="s">
        <v>17</v>
      </c>
      <c r="C2818" t="b">
        <f t="shared" si="56"/>
        <v>1</v>
      </c>
      <c r="D2818" s="53">
        <v>110705</v>
      </c>
      <c r="E2818" s="55" t="s">
        <v>17</v>
      </c>
      <c r="F2818" s="55" t="s">
        <v>368</v>
      </c>
      <c r="G2818" s="53">
        <v>1</v>
      </c>
      <c r="H2818" s="53">
        <v>2</v>
      </c>
      <c r="I2818" s="53">
        <v>2</v>
      </c>
      <c r="J2818" s="53">
        <v>15</v>
      </c>
      <c r="K2818" s="36" t="s">
        <v>529</v>
      </c>
      <c r="L2818" s="53">
        <v>15</v>
      </c>
      <c r="M2818" s="61">
        <v>21857</v>
      </c>
      <c r="N2818" s="37">
        <v>21947</v>
      </c>
      <c r="O2818" s="61">
        <v>1</v>
      </c>
      <c r="P2818" s="55" t="s">
        <v>424</v>
      </c>
      <c r="Q2818" s="53">
        <v>1</v>
      </c>
      <c r="R2818" s="53">
        <v>7320</v>
      </c>
      <c r="S2818" s="53">
        <v>1</v>
      </c>
    </row>
    <row r="2819" spans="1:19" ht="15.75" x14ac:dyDescent="0.25">
      <c r="A2819">
        <v>0</v>
      </c>
      <c r="B2819" t="s">
        <v>16</v>
      </c>
      <c r="C2819" t="b">
        <f t="shared" si="56"/>
        <v>1</v>
      </c>
      <c r="D2819" s="53">
        <v>110714</v>
      </c>
      <c r="E2819" s="55" t="s">
        <v>16</v>
      </c>
      <c r="F2819" s="55" t="s">
        <v>368</v>
      </c>
      <c r="G2819" s="53">
        <v>1</v>
      </c>
      <c r="H2819" s="53">
        <v>2</v>
      </c>
      <c r="I2819" s="53">
        <v>2</v>
      </c>
      <c r="J2819" s="53">
        <v>15</v>
      </c>
      <c r="K2819" s="55" t="s">
        <v>529</v>
      </c>
      <c r="L2819" s="53">
        <v>15</v>
      </c>
      <c r="M2819" s="53">
        <v>16808</v>
      </c>
      <c r="N2819" s="37">
        <v>16933</v>
      </c>
      <c r="O2819" s="61">
        <v>1</v>
      </c>
      <c r="P2819" s="55" t="s">
        <v>424</v>
      </c>
      <c r="Q2819" s="53">
        <v>1</v>
      </c>
      <c r="R2819" s="53">
        <v>7920</v>
      </c>
      <c r="S2819" s="53">
        <v>2</v>
      </c>
    </row>
    <row r="2820" spans="1:19" ht="15.75" x14ac:dyDescent="0.25">
      <c r="A2820">
        <v>0</v>
      </c>
      <c r="B2820" t="s">
        <v>1642</v>
      </c>
      <c r="C2820" t="b">
        <f t="shared" si="56"/>
        <v>1</v>
      </c>
      <c r="D2820" s="53">
        <v>106704</v>
      </c>
      <c r="E2820" s="55" t="s">
        <v>1642</v>
      </c>
      <c r="F2820" s="55" t="s">
        <v>367</v>
      </c>
      <c r="G2820" s="53">
        <v>1</v>
      </c>
      <c r="H2820" s="53">
        <v>2</v>
      </c>
      <c r="I2820" s="53">
        <v>2</v>
      </c>
      <c r="J2820" s="53">
        <v>18</v>
      </c>
      <c r="K2820" s="55" t="s">
        <v>474</v>
      </c>
      <c r="L2820" s="53">
        <v>18</v>
      </c>
      <c r="M2820" s="53">
        <v>9801</v>
      </c>
      <c r="N2820" s="37">
        <v>10007</v>
      </c>
      <c r="O2820" s="37"/>
      <c r="P2820" s="55" t="s">
        <v>424</v>
      </c>
      <c r="Q2820" s="53">
        <v>1</v>
      </c>
      <c r="R2820" s="53">
        <v>3649</v>
      </c>
      <c r="S2820" s="53">
        <v>2</v>
      </c>
    </row>
    <row r="2821" spans="1:19" ht="15.75" x14ac:dyDescent="0.25">
      <c r="A2821">
        <v>0</v>
      </c>
      <c r="B2821" t="s">
        <v>1472</v>
      </c>
      <c r="C2821" t="b">
        <f t="shared" si="56"/>
        <v>1</v>
      </c>
      <c r="D2821" s="53">
        <v>132903</v>
      </c>
      <c r="E2821" s="55" t="s">
        <v>1472</v>
      </c>
      <c r="F2821" s="55" t="s">
        <v>390</v>
      </c>
      <c r="G2821" s="53">
        <v>1</v>
      </c>
      <c r="H2821" s="53">
        <v>2</v>
      </c>
      <c r="I2821" s="53">
        <v>2</v>
      </c>
      <c r="J2821" s="53">
        <v>15</v>
      </c>
      <c r="K2821" s="55" t="s">
        <v>529</v>
      </c>
      <c r="L2821" s="53">
        <v>15</v>
      </c>
      <c r="M2821" s="53">
        <v>45167</v>
      </c>
      <c r="N2821" s="37">
        <v>47696</v>
      </c>
      <c r="O2821" s="53">
        <v>1</v>
      </c>
      <c r="P2821" s="55" t="s">
        <v>424</v>
      </c>
      <c r="Q2821" s="53">
        <v>1</v>
      </c>
      <c r="R2821" s="53">
        <v>7761</v>
      </c>
      <c r="S2821" s="53">
        <v>1</v>
      </c>
    </row>
    <row r="2822" spans="1:19" ht="15.75" x14ac:dyDescent="0.25">
      <c r="A2822">
        <v>0</v>
      </c>
      <c r="B2822" t="s">
        <v>128</v>
      </c>
      <c r="C2822" t="b">
        <f t="shared" si="56"/>
        <v>1</v>
      </c>
      <c r="D2822" s="53">
        <v>176965</v>
      </c>
      <c r="E2822" s="55" t="s">
        <v>128</v>
      </c>
      <c r="F2822" s="55" t="s">
        <v>398</v>
      </c>
      <c r="G2822" s="53">
        <v>1</v>
      </c>
      <c r="H2822" s="53">
        <v>2</v>
      </c>
      <c r="I2822" s="53">
        <v>2</v>
      </c>
      <c r="J2822" s="53">
        <v>18</v>
      </c>
      <c r="K2822" s="36" t="s">
        <v>474</v>
      </c>
      <c r="L2822" s="53">
        <v>18</v>
      </c>
      <c r="M2822" s="53">
        <v>9142</v>
      </c>
      <c r="N2822" s="37">
        <v>10471</v>
      </c>
      <c r="O2822" s="37"/>
      <c r="P2822" s="55" t="s">
        <v>424</v>
      </c>
      <c r="Q2822" s="53">
        <v>1</v>
      </c>
      <c r="R2822" s="53">
        <v>3786</v>
      </c>
      <c r="S2822" s="53">
        <v>2</v>
      </c>
    </row>
    <row r="2823" spans="1:19" ht="15.75" x14ac:dyDescent="0.25">
      <c r="A2823">
        <v>0</v>
      </c>
      <c r="B2823" t="s">
        <v>132</v>
      </c>
      <c r="C2823" t="b">
        <f t="shared" si="56"/>
        <v>1</v>
      </c>
      <c r="D2823" s="53">
        <v>206941</v>
      </c>
      <c r="E2823" s="55" t="s">
        <v>132</v>
      </c>
      <c r="F2823" s="55" t="s">
        <v>377</v>
      </c>
      <c r="G2823" s="53">
        <v>1</v>
      </c>
      <c r="H2823" s="53">
        <v>2</v>
      </c>
      <c r="I2823" s="53">
        <v>2</v>
      </c>
      <c r="J2823" s="53">
        <v>18</v>
      </c>
      <c r="K2823" s="55" t="s">
        <v>474</v>
      </c>
      <c r="L2823" s="53">
        <v>18</v>
      </c>
      <c r="M2823" s="53">
        <v>13178</v>
      </c>
      <c r="N2823" s="37">
        <v>13839</v>
      </c>
      <c r="O2823" s="53">
        <v>1</v>
      </c>
      <c r="P2823" s="55" t="s">
        <v>424</v>
      </c>
      <c r="Q2823" s="53">
        <v>1</v>
      </c>
      <c r="R2823" s="53">
        <v>1712</v>
      </c>
      <c r="S2823" s="53">
        <v>1</v>
      </c>
    </row>
    <row r="2824" spans="1:19" x14ac:dyDescent="0.2">
      <c r="A2824">
        <v>0</v>
      </c>
      <c r="D2824">
        <v>237312</v>
      </c>
      <c r="E2824" t="s">
        <v>3002</v>
      </c>
      <c r="F2824" s="42" t="s">
        <v>407</v>
      </c>
      <c r="G2824" s="40"/>
      <c r="K2824" s="42" t="s">
        <v>3349</v>
      </c>
      <c r="N2824" s="37">
        <v>1846</v>
      </c>
    </row>
    <row r="2825" spans="1:19" x14ac:dyDescent="0.2">
      <c r="A2825">
        <v>0</v>
      </c>
      <c r="D2825">
        <v>144050</v>
      </c>
      <c r="E2825" t="s">
        <v>1987</v>
      </c>
      <c r="F2825" s="42" t="s">
        <v>363</v>
      </c>
      <c r="G2825" s="40"/>
      <c r="K2825" s="42" t="s">
        <v>3358</v>
      </c>
      <c r="N2825" s="37">
        <v>13689</v>
      </c>
    </row>
    <row r="2826" spans="1:19" ht="15.75" x14ac:dyDescent="0.25">
      <c r="A2826">
        <v>0</v>
      </c>
      <c r="B2826" t="s">
        <v>3434</v>
      </c>
      <c r="C2826" t="b">
        <f t="shared" ref="C2826:C2835" si="57">+B2826=E2826</f>
        <v>1</v>
      </c>
      <c r="D2826" s="53">
        <v>201955</v>
      </c>
      <c r="E2826" s="56" t="str">
        <f>+B2826</f>
        <v>University of Cincinnati-Blue Ash College</v>
      </c>
      <c r="F2826" s="55" t="s">
        <v>383</v>
      </c>
      <c r="G2826" s="53">
        <v>1</v>
      </c>
      <c r="H2826" s="53">
        <v>2</v>
      </c>
      <c r="I2826" s="53">
        <v>2</v>
      </c>
      <c r="J2826" s="53">
        <v>11</v>
      </c>
      <c r="K2826" s="55" t="s">
        <v>458</v>
      </c>
      <c r="L2826" s="53">
        <v>11</v>
      </c>
      <c r="M2826" s="53">
        <v>3673</v>
      </c>
      <c r="N2826" s="37">
        <v>3712</v>
      </c>
      <c r="O2826" s="37"/>
      <c r="P2826" s="55" t="s">
        <v>424</v>
      </c>
      <c r="Q2826" s="53">
        <v>2</v>
      </c>
      <c r="R2826" s="62"/>
      <c r="S2826" s="53">
        <v>3</v>
      </c>
    </row>
    <row r="2827" spans="1:19" ht="15.75" x14ac:dyDescent="0.25">
      <c r="A2827">
        <v>0</v>
      </c>
      <c r="B2827" t="s">
        <v>889</v>
      </c>
      <c r="C2827" t="b">
        <f t="shared" si="57"/>
        <v>1</v>
      </c>
      <c r="D2827" s="53">
        <v>201946</v>
      </c>
      <c r="E2827" s="55" t="s">
        <v>889</v>
      </c>
      <c r="F2827" s="55" t="s">
        <v>383</v>
      </c>
      <c r="G2827" s="53">
        <v>1</v>
      </c>
      <c r="H2827" s="53">
        <v>2</v>
      </c>
      <c r="I2827" s="53">
        <v>2</v>
      </c>
      <c r="J2827" s="53">
        <v>11</v>
      </c>
      <c r="K2827" s="55" t="s">
        <v>458</v>
      </c>
      <c r="L2827" s="53">
        <v>11</v>
      </c>
      <c r="M2827" s="53">
        <v>3011</v>
      </c>
      <c r="N2827" s="37">
        <v>2644</v>
      </c>
      <c r="O2827" s="62"/>
      <c r="P2827" s="55" t="s">
        <v>424</v>
      </c>
      <c r="Q2827" s="53">
        <v>2</v>
      </c>
      <c r="R2827" s="62"/>
      <c r="S2827" s="53">
        <v>3</v>
      </c>
    </row>
    <row r="2828" spans="1:19" ht="15.75" x14ac:dyDescent="0.25">
      <c r="A2828">
        <v>0</v>
      </c>
      <c r="B2828" t="s">
        <v>891</v>
      </c>
      <c r="C2828" t="b">
        <f t="shared" si="57"/>
        <v>1</v>
      </c>
      <c r="D2828" s="53">
        <v>201885</v>
      </c>
      <c r="E2828" s="55" t="s">
        <v>891</v>
      </c>
      <c r="F2828" s="55" t="s">
        <v>383</v>
      </c>
      <c r="G2828" s="53">
        <v>1</v>
      </c>
      <c r="H2828" s="53">
        <v>2</v>
      </c>
      <c r="I2828" s="53">
        <v>1</v>
      </c>
      <c r="J2828" s="53">
        <v>15</v>
      </c>
      <c r="K2828" s="55" t="s">
        <v>529</v>
      </c>
      <c r="L2828" s="53">
        <v>51</v>
      </c>
      <c r="M2828" s="53">
        <v>27054</v>
      </c>
      <c r="N2828" s="37">
        <v>29091</v>
      </c>
      <c r="O2828" s="53">
        <v>1</v>
      </c>
      <c r="P2828" s="55" t="s">
        <v>424</v>
      </c>
      <c r="Q2828" s="53">
        <v>1</v>
      </c>
      <c r="R2828" s="53">
        <v>3862</v>
      </c>
      <c r="S2828" s="53">
        <v>2</v>
      </c>
    </row>
    <row r="2829" spans="1:19" ht="15.75" x14ac:dyDescent="0.25">
      <c r="A2829">
        <v>0</v>
      </c>
      <c r="B2829" t="s">
        <v>15</v>
      </c>
      <c r="C2829" t="b">
        <f t="shared" si="57"/>
        <v>1</v>
      </c>
      <c r="D2829" s="53">
        <v>126614</v>
      </c>
      <c r="E2829" s="55" t="s">
        <v>15</v>
      </c>
      <c r="F2829" s="55" t="s">
        <v>369</v>
      </c>
      <c r="G2829" s="53">
        <v>1</v>
      </c>
      <c r="H2829" s="53">
        <v>2</v>
      </c>
      <c r="I2829" s="53">
        <v>2</v>
      </c>
      <c r="J2829" s="53">
        <v>15</v>
      </c>
      <c r="K2829" s="55" t="s">
        <v>529</v>
      </c>
      <c r="L2829" s="53">
        <v>15</v>
      </c>
      <c r="M2829" s="53">
        <v>28758</v>
      </c>
      <c r="N2829" s="37">
        <v>28421</v>
      </c>
      <c r="O2829" s="53">
        <v>1</v>
      </c>
      <c r="P2829" s="55" t="s">
        <v>424</v>
      </c>
      <c r="Q2829" s="53">
        <v>1</v>
      </c>
      <c r="R2829" s="53">
        <v>6820</v>
      </c>
      <c r="S2829" s="53">
        <v>1</v>
      </c>
    </row>
    <row r="2830" spans="1:19" ht="15.75" x14ac:dyDescent="0.25">
      <c r="A2830">
        <v>0</v>
      </c>
      <c r="B2830" t="s">
        <v>3379</v>
      </c>
      <c r="C2830" t="b">
        <f t="shared" si="57"/>
        <v>1</v>
      </c>
      <c r="D2830" s="53">
        <v>126580</v>
      </c>
      <c r="E2830" s="56" t="str">
        <f>+B2830</f>
        <v>University of Colorado Colorado Springs</v>
      </c>
      <c r="F2830" s="55" t="s">
        <v>369</v>
      </c>
      <c r="G2830" s="53">
        <v>1</v>
      </c>
      <c r="H2830" s="53">
        <v>2</v>
      </c>
      <c r="I2830" s="53">
        <v>2</v>
      </c>
      <c r="J2830" s="53">
        <v>18</v>
      </c>
      <c r="K2830" s="55" t="s">
        <v>474</v>
      </c>
      <c r="L2830" s="53">
        <v>18</v>
      </c>
      <c r="M2830" s="53">
        <v>7453</v>
      </c>
      <c r="N2830" s="37">
        <v>8945</v>
      </c>
      <c r="O2830" s="53">
        <v>1</v>
      </c>
      <c r="P2830" s="55" t="s">
        <v>424</v>
      </c>
      <c r="Q2830" s="53">
        <v>1</v>
      </c>
      <c r="R2830" s="53">
        <v>900</v>
      </c>
      <c r="S2830" s="53">
        <v>2</v>
      </c>
    </row>
    <row r="2831" spans="1:19" ht="15.75" x14ac:dyDescent="0.25">
      <c r="A2831">
        <v>0</v>
      </c>
      <c r="B2831" t="s">
        <v>1504</v>
      </c>
      <c r="C2831" t="b">
        <f t="shared" si="57"/>
        <v>1</v>
      </c>
      <c r="D2831" s="53">
        <v>126562</v>
      </c>
      <c r="E2831" s="55" t="s">
        <v>1504</v>
      </c>
      <c r="F2831" s="55" t="s">
        <v>369</v>
      </c>
      <c r="G2831" s="53">
        <v>1</v>
      </c>
      <c r="H2831" s="53">
        <v>1</v>
      </c>
      <c r="I2831" s="53">
        <v>1</v>
      </c>
      <c r="J2831" s="53">
        <v>16</v>
      </c>
      <c r="K2831" s="55" t="s">
        <v>530</v>
      </c>
      <c r="L2831" s="53">
        <v>16</v>
      </c>
      <c r="M2831" s="53">
        <v>15903</v>
      </c>
      <c r="N2831" s="37">
        <v>15783</v>
      </c>
      <c r="O2831" s="53">
        <v>1</v>
      </c>
      <c r="P2831" s="55" t="s">
        <v>424</v>
      </c>
      <c r="Q2831" s="53">
        <v>1</v>
      </c>
      <c r="R2831" s="53">
        <v>685</v>
      </c>
      <c r="S2831" s="53">
        <v>2</v>
      </c>
    </row>
    <row r="2832" spans="1:19" ht="15.75" x14ac:dyDescent="0.25">
      <c r="A2832">
        <v>0</v>
      </c>
      <c r="B2832" t="s">
        <v>14</v>
      </c>
      <c r="C2832" t="b">
        <f t="shared" si="57"/>
        <v>1</v>
      </c>
      <c r="D2832" s="53">
        <v>129020</v>
      </c>
      <c r="E2832" s="55" t="s">
        <v>14</v>
      </c>
      <c r="F2832" s="55" t="s">
        <v>370</v>
      </c>
      <c r="G2832" s="53">
        <v>1</v>
      </c>
      <c r="H2832" s="53">
        <v>1</v>
      </c>
      <c r="I2832" s="53">
        <v>1</v>
      </c>
      <c r="J2832" s="53">
        <v>15</v>
      </c>
      <c r="K2832" s="36" t="s">
        <v>529</v>
      </c>
      <c r="L2832" s="53">
        <v>50</v>
      </c>
      <c r="M2832" s="53">
        <v>22899</v>
      </c>
      <c r="N2832" s="37">
        <v>23756</v>
      </c>
      <c r="O2832" s="61">
        <v>1</v>
      </c>
      <c r="P2832" s="55" t="s">
        <v>424</v>
      </c>
      <c r="Q2832" s="53">
        <v>1</v>
      </c>
      <c r="R2832" s="53">
        <v>12500</v>
      </c>
      <c r="S2832" s="53">
        <v>2</v>
      </c>
    </row>
    <row r="2833" spans="1:19" ht="15.75" x14ac:dyDescent="0.25">
      <c r="A2833">
        <v>0</v>
      </c>
      <c r="B2833" t="s">
        <v>468</v>
      </c>
      <c r="C2833" t="b">
        <f t="shared" si="57"/>
        <v>1</v>
      </c>
      <c r="D2833" s="53">
        <v>436827</v>
      </c>
      <c r="E2833" s="55" t="s">
        <v>468</v>
      </c>
      <c r="F2833" s="55" t="s">
        <v>370</v>
      </c>
      <c r="G2833" s="53">
        <v>1</v>
      </c>
      <c r="H2833" s="53">
        <v>-2</v>
      </c>
      <c r="I2833" s="53">
        <v>-2</v>
      </c>
      <c r="J2833" s="53">
        <v>12</v>
      </c>
      <c r="K2833" s="55" t="s">
        <v>425</v>
      </c>
      <c r="L2833" s="53">
        <v>12</v>
      </c>
      <c r="M2833" s="53">
        <v>595</v>
      </c>
      <c r="N2833" s="37">
        <v>597</v>
      </c>
      <c r="O2833" s="37"/>
      <c r="P2833" s="55" t="s">
        <v>424</v>
      </c>
      <c r="Q2833" s="53">
        <v>2</v>
      </c>
      <c r="R2833" s="62"/>
      <c r="S2833" s="53">
        <v>3</v>
      </c>
    </row>
    <row r="2834" spans="1:19" ht="15.75" x14ac:dyDescent="0.25">
      <c r="A2834">
        <v>0</v>
      </c>
      <c r="B2834" t="s">
        <v>467</v>
      </c>
      <c r="C2834" t="b">
        <f t="shared" si="57"/>
        <v>1</v>
      </c>
      <c r="D2834" s="53">
        <v>436836</v>
      </c>
      <c r="E2834" s="55" t="s">
        <v>467</v>
      </c>
      <c r="F2834" s="55" t="s">
        <v>370</v>
      </c>
      <c r="G2834" s="53">
        <v>1</v>
      </c>
      <c r="H2834" s="53">
        <v>-2</v>
      </c>
      <c r="I2834" s="53">
        <v>-2</v>
      </c>
      <c r="J2834" s="53">
        <v>12</v>
      </c>
      <c r="K2834" s="55" t="s">
        <v>425</v>
      </c>
      <c r="L2834" s="53">
        <v>12</v>
      </c>
      <c r="M2834" s="53">
        <v>1012</v>
      </c>
      <c r="N2834" s="37">
        <v>1101</v>
      </c>
      <c r="O2834" s="37"/>
      <c r="P2834" s="55" t="s">
        <v>424</v>
      </c>
      <c r="Q2834" s="53">
        <v>2</v>
      </c>
      <c r="R2834" s="62"/>
      <c r="S2834" s="53">
        <v>3</v>
      </c>
    </row>
    <row r="2835" spans="1:19" ht="15.75" x14ac:dyDescent="0.25">
      <c r="A2835">
        <v>0</v>
      </c>
      <c r="B2835" t="s">
        <v>469</v>
      </c>
      <c r="C2835" t="b">
        <f t="shared" si="57"/>
        <v>1</v>
      </c>
      <c r="D2835" s="53">
        <v>436818</v>
      </c>
      <c r="E2835" s="55" t="s">
        <v>469</v>
      </c>
      <c r="F2835" s="55" t="s">
        <v>370</v>
      </c>
      <c r="G2835" s="53">
        <v>1</v>
      </c>
      <c r="H2835" s="53">
        <v>-2</v>
      </c>
      <c r="I2835" s="53">
        <v>-2</v>
      </c>
      <c r="J2835" s="53">
        <v>12</v>
      </c>
      <c r="K2835" s="55" t="s">
        <v>425</v>
      </c>
      <c r="L2835" s="53">
        <v>12</v>
      </c>
      <c r="M2835" s="53">
        <v>2131</v>
      </c>
      <c r="N2835" s="37">
        <v>2189</v>
      </c>
      <c r="O2835" s="37"/>
      <c r="P2835" s="55" t="s">
        <v>424</v>
      </c>
      <c r="Q2835" s="53">
        <v>2</v>
      </c>
      <c r="R2835" s="62"/>
      <c r="S2835" s="53">
        <v>3</v>
      </c>
    </row>
    <row r="2836" spans="1:19" x14ac:dyDescent="0.2">
      <c r="A2836">
        <v>0</v>
      </c>
      <c r="D2836">
        <v>224323</v>
      </c>
      <c r="E2836" t="s">
        <v>2903</v>
      </c>
      <c r="F2836" s="42" t="s">
        <v>366</v>
      </c>
      <c r="G2836" s="40"/>
      <c r="K2836" s="42" t="s">
        <v>3356</v>
      </c>
      <c r="N2836" s="37">
        <v>2046</v>
      </c>
    </row>
    <row r="2837" spans="1:19" x14ac:dyDescent="0.2">
      <c r="A2837">
        <v>0</v>
      </c>
      <c r="D2837">
        <v>202480</v>
      </c>
      <c r="E2837" t="s">
        <v>2642</v>
      </c>
      <c r="F2837" s="42" t="s">
        <v>383</v>
      </c>
      <c r="G2837" s="40"/>
      <c r="K2837" s="42" t="s">
        <v>3360</v>
      </c>
      <c r="N2837" s="37">
        <v>9948</v>
      </c>
    </row>
    <row r="2838" spans="1:19" ht="15.75" x14ac:dyDescent="0.25">
      <c r="A2838">
        <v>0</v>
      </c>
      <c r="B2838" t="s">
        <v>13</v>
      </c>
      <c r="C2838" t="b">
        <f>+B2838=E2838</f>
        <v>1</v>
      </c>
      <c r="D2838" s="53">
        <v>130943</v>
      </c>
      <c r="E2838" s="55" t="s">
        <v>13</v>
      </c>
      <c r="F2838" s="55" t="s">
        <v>371</v>
      </c>
      <c r="G2838" s="53">
        <v>1</v>
      </c>
      <c r="H2838" s="53">
        <v>2</v>
      </c>
      <c r="I2838" s="53">
        <v>2</v>
      </c>
      <c r="J2838" s="53">
        <v>15</v>
      </c>
      <c r="K2838" s="55" t="s">
        <v>529</v>
      </c>
      <c r="L2838" s="53">
        <v>15</v>
      </c>
      <c r="M2838" s="53">
        <v>19473</v>
      </c>
      <c r="N2838" s="37">
        <v>20651</v>
      </c>
      <c r="O2838" s="61">
        <v>1</v>
      </c>
      <c r="P2838" s="55" t="s">
        <v>424</v>
      </c>
      <c r="Q2838" s="53">
        <v>1</v>
      </c>
      <c r="R2838" s="53">
        <v>7212</v>
      </c>
      <c r="S2838" s="53">
        <v>2</v>
      </c>
    </row>
    <row r="2839" spans="1:19" x14ac:dyDescent="0.2">
      <c r="A2839">
        <v>0</v>
      </c>
      <c r="D2839">
        <v>127060</v>
      </c>
      <c r="E2839" t="s">
        <v>1860</v>
      </c>
      <c r="F2839" s="42" t="s">
        <v>369</v>
      </c>
      <c r="G2839" s="40"/>
      <c r="K2839" s="42" t="s">
        <v>3360</v>
      </c>
      <c r="N2839" s="37">
        <v>9702</v>
      </c>
    </row>
    <row r="2840" spans="1:19" x14ac:dyDescent="0.2">
      <c r="A2840">
        <v>0</v>
      </c>
      <c r="D2840">
        <v>169716</v>
      </c>
      <c r="E2840" t="s">
        <v>2286</v>
      </c>
      <c r="F2840" s="42" t="s">
        <v>361</v>
      </c>
      <c r="G2840" s="40"/>
      <c r="K2840" s="42" t="s">
        <v>3356</v>
      </c>
      <c r="N2840" s="37">
        <v>4257</v>
      </c>
    </row>
    <row r="2841" spans="1:19" x14ac:dyDescent="0.2">
      <c r="A2841">
        <v>0</v>
      </c>
      <c r="D2841">
        <v>153278</v>
      </c>
      <c r="E2841" t="s">
        <v>2098</v>
      </c>
      <c r="F2841" s="42" t="s">
        <v>392</v>
      </c>
      <c r="G2841" s="40"/>
      <c r="K2841" s="42" t="s">
        <v>3351</v>
      </c>
      <c r="N2841" s="37">
        <v>1858</v>
      </c>
    </row>
    <row r="2842" spans="1:19" x14ac:dyDescent="0.2">
      <c r="A2842">
        <v>0</v>
      </c>
      <c r="D2842">
        <v>150534</v>
      </c>
      <c r="E2842" t="s">
        <v>2060</v>
      </c>
      <c r="F2842" s="42" t="s">
        <v>360</v>
      </c>
      <c r="G2842" s="40"/>
      <c r="K2842" s="42" t="s">
        <v>3351</v>
      </c>
      <c r="N2842" s="37">
        <v>2510</v>
      </c>
    </row>
    <row r="2843" spans="1:19" ht="15.75" x14ac:dyDescent="0.25">
      <c r="A2843">
        <v>0</v>
      </c>
      <c r="B2843" t="s">
        <v>164</v>
      </c>
      <c r="C2843" t="b">
        <f>+B2843=E2843</f>
        <v>1</v>
      </c>
      <c r="D2843" s="53">
        <v>134130</v>
      </c>
      <c r="E2843" s="55" t="s">
        <v>164</v>
      </c>
      <c r="F2843" s="55" t="s">
        <v>390</v>
      </c>
      <c r="G2843" s="53">
        <v>1</v>
      </c>
      <c r="H2843" s="53">
        <v>2</v>
      </c>
      <c r="I2843" s="53">
        <v>1</v>
      </c>
      <c r="J2843" s="53">
        <v>15</v>
      </c>
      <c r="K2843" s="55" t="s">
        <v>529</v>
      </c>
      <c r="L2843" s="53">
        <v>51</v>
      </c>
      <c r="M2843" s="53">
        <v>45471</v>
      </c>
      <c r="N2843" s="37">
        <v>45282</v>
      </c>
      <c r="O2843" s="53">
        <v>1</v>
      </c>
      <c r="P2843" s="55" t="s">
        <v>424</v>
      </c>
      <c r="Q2843" s="53">
        <v>2</v>
      </c>
      <c r="R2843" s="62"/>
      <c r="S2843" s="53">
        <v>2</v>
      </c>
    </row>
    <row r="2844" spans="1:19" x14ac:dyDescent="0.2">
      <c r="A2844">
        <v>0</v>
      </c>
      <c r="D2844">
        <v>457402</v>
      </c>
      <c r="E2844" t="s">
        <v>3206</v>
      </c>
      <c r="F2844" s="42" t="s">
        <v>390</v>
      </c>
      <c r="G2844" s="40"/>
      <c r="K2844" s="42" t="s">
        <v>3359</v>
      </c>
      <c r="N2844" s="37">
        <v>22</v>
      </c>
    </row>
    <row r="2845" spans="1:19" ht="15.75" x14ac:dyDescent="0.25">
      <c r="A2845">
        <v>0</v>
      </c>
      <c r="B2845" t="s">
        <v>163</v>
      </c>
      <c r="C2845" t="b">
        <f>+B2845=E2845</f>
        <v>1</v>
      </c>
      <c r="D2845" s="53">
        <v>139959</v>
      </c>
      <c r="E2845" s="55" t="s">
        <v>163</v>
      </c>
      <c r="F2845" s="55" t="s">
        <v>359</v>
      </c>
      <c r="G2845" s="53">
        <v>1</v>
      </c>
      <c r="H2845" s="53">
        <v>2</v>
      </c>
      <c r="I2845" s="53">
        <v>1</v>
      </c>
      <c r="J2845" s="53">
        <v>15</v>
      </c>
      <c r="K2845" s="55" t="s">
        <v>529</v>
      </c>
      <c r="L2845" s="53">
        <v>51</v>
      </c>
      <c r="M2845" s="53">
        <v>32302</v>
      </c>
      <c r="N2845" s="37">
        <v>32575</v>
      </c>
      <c r="O2845" s="61">
        <v>1</v>
      </c>
      <c r="P2845" s="55" t="s">
        <v>424</v>
      </c>
      <c r="Q2845" s="53">
        <v>1</v>
      </c>
      <c r="R2845" s="53">
        <v>6825</v>
      </c>
      <c r="S2845" s="53">
        <v>1</v>
      </c>
    </row>
    <row r="2846" spans="1:19" x14ac:dyDescent="0.2">
      <c r="A2846">
        <v>0</v>
      </c>
      <c r="D2846">
        <v>180258</v>
      </c>
      <c r="E2846" t="s">
        <v>2398</v>
      </c>
      <c r="F2846" s="42" t="s">
        <v>400</v>
      </c>
      <c r="G2846" s="40"/>
      <c r="K2846" s="42" t="s">
        <v>3349</v>
      </c>
      <c r="N2846" s="37">
        <v>881</v>
      </c>
    </row>
    <row r="2847" spans="1:19" x14ac:dyDescent="0.2">
      <c r="A2847">
        <v>0</v>
      </c>
      <c r="D2847">
        <v>129525</v>
      </c>
      <c r="E2847" t="s">
        <v>1873</v>
      </c>
      <c r="F2847" s="42" t="s">
        <v>370</v>
      </c>
      <c r="G2847" s="40"/>
      <c r="K2847" s="57" t="s">
        <v>3356</v>
      </c>
      <c r="N2847" s="37">
        <v>5834</v>
      </c>
    </row>
    <row r="2848" spans="1:19" ht="15.75" x14ac:dyDescent="0.25">
      <c r="A2848">
        <v>0</v>
      </c>
      <c r="B2848" t="s">
        <v>1414</v>
      </c>
      <c r="C2848" t="b">
        <f t="shared" ref="C2848:C2859" si="58">+B2848=E2848</f>
        <v>1</v>
      </c>
      <c r="D2848" s="53">
        <v>141565</v>
      </c>
      <c r="E2848" s="55" t="s">
        <v>1414</v>
      </c>
      <c r="F2848" s="55" t="s">
        <v>391</v>
      </c>
      <c r="G2848" s="53">
        <v>1</v>
      </c>
      <c r="H2848" s="53">
        <v>2</v>
      </c>
      <c r="I2848" s="53">
        <v>2</v>
      </c>
      <c r="J2848" s="53">
        <v>21</v>
      </c>
      <c r="K2848" s="55" t="s">
        <v>453</v>
      </c>
      <c r="L2848" s="53">
        <v>21</v>
      </c>
      <c r="M2848" s="53">
        <v>3561</v>
      </c>
      <c r="N2848" s="37">
        <v>3547</v>
      </c>
      <c r="O2848" s="37"/>
      <c r="P2848" s="55" t="s">
        <v>424</v>
      </c>
      <c r="Q2848" s="53">
        <v>1</v>
      </c>
      <c r="R2848" s="53">
        <v>618</v>
      </c>
      <c r="S2848" s="53">
        <v>2</v>
      </c>
    </row>
    <row r="2849" spans="1:19" ht="15.75" x14ac:dyDescent="0.25">
      <c r="A2849">
        <v>0</v>
      </c>
      <c r="B2849" t="s">
        <v>161</v>
      </c>
      <c r="C2849" t="b">
        <f t="shared" si="58"/>
        <v>1</v>
      </c>
      <c r="D2849" s="53">
        <v>141574</v>
      </c>
      <c r="E2849" s="55" t="s">
        <v>161</v>
      </c>
      <c r="F2849" s="55" t="s">
        <v>391</v>
      </c>
      <c r="G2849" s="53">
        <v>1</v>
      </c>
      <c r="H2849" s="53">
        <v>2</v>
      </c>
      <c r="I2849" s="53">
        <v>1</v>
      </c>
      <c r="J2849" s="53">
        <v>15</v>
      </c>
      <c r="K2849" s="55" t="s">
        <v>529</v>
      </c>
      <c r="L2849" s="53">
        <v>51</v>
      </c>
      <c r="M2849" s="53">
        <v>16520</v>
      </c>
      <c r="N2849" s="37">
        <v>16787</v>
      </c>
      <c r="O2849" s="53">
        <v>1</v>
      </c>
      <c r="P2849" s="55" t="s">
        <v>424</v>
      </c>
      <c r="Q2849" s="53">
        <v>1</v>
      </c>
      <c r="R2849" s="53">
        <v>3905</v>
      </c>
      <c r="S2849" s="53">
        <v>2</v>
      </c>
    </row>
    <row r="2850" spans="1:19" ht="15.75" x14ac:dyDescent="0.25">
      <c r="A2850">
        <v>0</v>
      </c>
      <c r="B2850" t="s">
        <v>53</v>
      </c>
      <c r="C2850" t="b">
        <f t="shared" si="58"/>
        <v>1</v>
      </c>
      <c r="D2850" s="53">
        <v>141839</v>
      </c>
      <c r="E2850" s="55" t="s">
        <v>53</v>
      </c>
      <c r="F2850" s="55" t="s">
        <v>391</v>
      </c>
      <c r="G2850" s="53">
        <v>1</v>
      </c>
      <c r="H2850" s="53">
        <v>2</v>
      </c>
      <c r="I2850" s="53">
        <v>2</v>
      </c>
      <c r="J2850" s="53">
        <v>12</v>
      </c>
      <c r="K2850" s="55" t="s">
        <v>425</v>
      </c>
      <c r="L2850" s="53">
        <v>12</v>
      </c>
      <c r="M2850" s="53">
        <v>2676</v>
      </c>
      <c r="N2850" s="37">
        <v>2516</v>
      </c>
      <c r="O2850" s="37"/>
      <c r="P2850" s="55" t="s">
        <v>424</v>
      </c>
      <c r="Q2850" s="53">
        <v>2</v>
      </c>
      <c r="R2850" s="62"/>
      <c r="S2850" s="53">
        <v>3</v>
      </c>
    </row>
    <row r="2851" spans="1:19" ht="15.75" x14ac:dyDescent="0.25">
      <c r="A2851">
        <v>0</v>
      </c>
      <c r="B2851" t="s">
        <v>1409</v>
      </c>
      <c r="C2851" t="b">
        <f t="shared" si="58"/>
        <v>1</v>
      </c>
      <c r="D2851" s="53">
        <v>141981</v>
      </c>
      <c r="E2851" s="55" t="s">
        <v>1409</v>
      </c>
      <c r="F2851" s="55" t="s">
        <v>391</v>
      </c>
      <c r="G2851" s="53">
        <v>1</v>
      </c>
      <c r="H2851" s="53">
        <v>2</v>
      </c>
      <c r="I2851" s="53">
        <v>2</v>
      </c>
      <c r="J2851" s="53">
        <v>22</v>
      </c>
      <c r="K2851" s="55" t="s">
        <v>437</v>
      </c>
      <c r="L2851" s="53">
        <v>22</v>
      </c>
      <c r="M2851" s="53">
        <v>812</v>
      </c>
      <c r="N2851" s="37">
        <v>1575</v>
      </c>
      <c r="O2851" s="37"/>
      <c r="P2851" s="55" t="s">
        <v>424</v>
      </c>
      <c r="Q2851" s="53">
        <v>2</v>
      </c>
      <c r="R2851" s="62"/>
      <c r="S2851" s="53">
        <v>3</v>
      </c>
    </row>
    <row r="2852" spans="1:19" ht="15.75" x14ac:dyDescent="0.25">
      <c r="A2852">
        <v>0</v>
      </c>
      <c r="B2852" t="s">
        <v>37</v>
      </c>
      <c r="C2852" t="b">
        <f t="shared" si="58"/>
        <v>1</v>
      </c>
      <c r="D2852" s="53">
        <v>225511</v>
      </c>
      <c r="E2852" s="55" t="s">
        <v>37</v>
      </c>
      <c r="F2852" s="55" t="s">
        <v>366</v>
      </c>
      <c r="G2852" s="53">
        <v>1</v>
      </c>
      <c r="H2852" s="53">
        <v>2</v>
      </c>
      <c r="I2852" s="53">
        <v>2</v>
      </c>
      <c r="J2852" s="53">
        <v>15</v>
      </c>
      <c r="K2852" s="55" t="s">
        <v>529</v>
      </c>
      <c r="L2852" s="53">
        <v>15</v>
      </c>
      <c r="M2852" s="53">
        <v>31539</v>
      </c>
      <c r="N2852" s="37">
        <v>32856</v>
      </c>
      <c r="O2852" s="53">
        <v>1</v>
      </c>
      <c r="P2852" s="55" t="s">
        <v>424</v>
      </c>
      <c r="Q2852" s="53">
        <v>1</v>
      </c>
      <c r="R2852" s="53">
        <v>6256</v>
      </c>
      <c r="S2852" s="53">
        <v>1</v>
      </c>
    </row>
    <row r="2853" spans="1:19" ht="15.75" x14ac:dyDescent="0.25">
      <c r="A2853">
        <v>0</v>
      </c>
      <c r="B2853" t="s">
        <v>696</v>
      </c>
      <c r="C2853" t="b">
        <f t="shared" si="58"/>
        <v>1</v>
      </c>
      <c r="D2853" s="53">
        <v>225414</v>
      </c>
      <c r="E2853" s="55" t="s">
        <v>696</v>
      </c>
      <c r="F2853" s="55" t="s">
        <v>366</v>
      </c>
      <c r="G2853" s="53">
        <v>1</v>
      </c>
      <c r="H2853" s="53">
        <v>2</v>
      </c>
      <c r="I2853" s="53">
        <v>2</v>
      </c>
      <c r="J2853" s="53">
        <v>18</v>
      </c>
      <c r="K2853" s="55" t="s">
        <v>474</v>
      </c>
      <c r="L2853" s="53">
        <v>18</v>
      </c>
      <c r="M2853" s="53">
        <v>4958</v>
      </c>
      <c r="N2853" s="37">
        <v>5436</v>
      </c>
      <c r="O2853" s="61">
        <v>1</v>
      </c>
      <c r="P2853" s="55" t="s">
        <v>424</v>
      </c>
      <c r="Q2853" s="53">
        <v>2</v>
      </c>
      <c r="R2853" s="62"/>
      <c r="S2853" s="53">
        <v>3</v>
      </c>
    </row>
    <row r="2854" spans="1:19" ht="15.75" x14ac:dyDescent="0.25">
      <c r="A2854">
        <v>0</v>
      </c>
      <c r="B2854" t="s">
        <v>694</v>
      </c>
      <c r="C2854" t="b">
        <f t="shared" si="58"/>
        <v>1</v>
      </c>
      <c r="D2854" s="53">
        <v>225432</v>
      </c>
      <c r="E2854" s="55" t="s">
        <v>694</v>
      </c>
      <c r="F2854" s="55" t="s">
        <v>366</v>
      </c>
      <c r="G2854" s="53">
        <v>1</v>
      </c>
      <c r="H2854" s="53">
        <v>2</v>
      </c>
      <c r="I2854" s="53">
        <v>2</v>
      </c>
      <c r="J2854" s="53">
        <v>22</v>
      </c>
      <c r="K2854" s="55" t="s">
        <v>437</v>
      </c>
      <c r="L2854" s="53">
        <v>22</v>
      </c>
      <c r="M2854" s="53">
        <v>8335</v>
      </c>
      <c r="N2854" s="37">
        <v>9680</v>
      </c>
      <c r="O2854" s="37"/>
      <c r="P2854" s="55" t="s">
        <v>424</v>
      </c>
      <c r="Q2854" s="53">
        <v>2</v>
      </c>
      <c r="R2854" s="62"/>
      <c r="S2854" s="53">
        <v>3</v>
      </c>
    </row>
    <row r="2855" spans="1:19" ht="15.75" x14ac:dyDescent="0.25">
      <c r="A2855">
        <v>0</v>
      </c>
      <c r="B2855" t="s">
        <v>693</v>
      </c>
      <c r="C2855" t="b">
        <f t="shared" si="58"/>
        <v>1</v>
      </c>
      <c r="D2855" s="53">
        <v>225502</v>
      </c>
      <c r="E2855" s="55" t="s">
        <v>693</v>
      </c>
      <c r="F2855" s="55" t="s">
        <v>366</v>
      </c>
      <c r="G2855" s="53">
        <v>1</v>
      </c>
      <c r="H2855" s="53">
        <v>2</v>
      </c>
      <c r="I2855" s="53">
        <v>2</v>
      </c>
      <c r="J2855" s="53">
        <v>18</v>
      </c>
      <c r="K2855" s="55" t="s">
        <v>474</v>
      </c>
      <c r="L2855" s="53">
        <v>18</v>
      </c>
      <c r="M2855" s="53">
        <v>2353</v>
      </c>
      <c r="N2855" s="37">
        <v>2864</v>
      </c>
      <c r="O2855" s="37"/>
      <c r="P2855" s="55" t="s">
        <v>424</v>
      </c>
      <c r="Q2855" s="53">
        <v>1</v>
      </c>
      <c r="R2855" s="53">
        <v>268</v>
      </c>
      <c r="S2855" s="53">
        <v>1</v>
      </c>
    </row>
    <row r="2856" spans="1:19" ht="15.75" x14ac:dyDescent="0.25">
      <c r="A2856">
        <v>0</v>
      </c>
      <c r="B2856" t="s">
        <v>221</v>
      </c>
      <c r="C2856" t="b">
        <f t="shared" si="58"/>
        <v>1</v>
      </c>
      <c r="D2856" s="53">
        <v>142285</v>
      </c>
      <c r="E2856" s="55" t="s">
        <v>221</v>
      </c>
      <c r="F2856" s="55" t="s">
        <v>405</v>
      </c>
      <c r="G2856" s="53">
        <v>1</v>
      </c>
      <c r="H2856" s="53">
        <v>2</v>
      </c>
      <c r="I2856" s="53">
        <v>2</v>
      </c>
      <c r="J2856" s="53">
        <v>16</v>
      </c>
      <c r="K2856" s="55" t="s">
        <v>530</v>
      </c>
      <c r="L2856" s="53">
        <v>16</v>
      </c>
      <c r="M2856" s="53">
        <v>10763</v>
      </c>
      <c r="N2856" s="37">
        <v>10405</v>
      </c>
      <c r="O2856" s="61">
        <v>1</v>
      </c>
      <c r="P2856" s="55" t="s">
        <v>424</v>
      </c>
      <c r="Q2856" s="53">
        <v>1</v>
      </c>
      <c r="R2856" s="53">
        <v>2036</v>
      </c>
      <c r="S2856" s="53">
        <v>1</v>
      </c>
    </row>
    <row r="2857" spans="1:19" ht="15.75" x14ac:dyDescent="0.25">
      <c r="A2857">
        <v>0</v>
      </c>
      <c r="B2857" t="s">
        <v>148</v>
      </c>
      <c r="C2857" t="b">
        <f t="shared" si="58"/>
        <v>1</v>
      </c>
      <c r="D2857" s="53">
        <v>145600</v>
      </c>
      <c r="E2857" s="55" t="s">
        <v>148</v>
      </c>
      <c r="F2857" s="55" t="s">
        <v>363</v>
      </c>
      <c r="G2857" s="53">
        <v>1</v>
      </c>
      <c r="H2857" s="53">
        <v>1</v>
      </c>
      <c r="I2857" s="53">
        <v>1</v>
      </c>
      <c r="J2857" s="53">
        <v>15</v>
      </c>
      <c r="K2857" s="36" t="s">
        <v>529</v>
      </c>
      <c r="L2857" s="53">
        <v>50</v>
      </c>
      <c r="M2857" s="53">
        <v>24602</v>
      </c>
      <c r="N2857" s="37">
        <v>25028</v>
      </c>
      <c r="O2857" s="53">
        <v>1</v>
      </c>
      <c r="P2857" s="55" t="s">
        <v>424</v>
      </c>
      <c r="Q2857" s="53">
        <v>1</v>
      </c>
      <c r="R2857" s="53">
        <v>3800</v>
      </c>
      <c r="S2857" s="53">
        <v>1</v>
      </c>
    </row>
    <row r="2858" spans="1:19" ht="15.75" x14ac:dyDescent="0.25">
      <c r="A2858">
        <v>0</v>
      </c>
      <c r="B2858" t="s">
        <v>1363</v>
      </c>
      <c r="C2858" t="b">
        <f t="shared" si="58"/>
        <v>1</v>
      </c>
      <c r="D2858" s="53">
        <v>148654</v>
      </c>
      <c r="E2858" s="55" t="s">
        <v>1363</v>
      </c>
      <c r="F2858" s="55" t="s">
        <v>363</v>
      </c>
      <c r="G2858" s="53">
        <v>1</v>
      </c>
      <c r="H2858" s="53">
        <v>2</v>
      </c>
      <c r="I2858" s="53">
        <v>2</v>
      </c>
      <c r="J2858" s="53">
        <v>18</v>
      </c>
      <c r="K2858" s="55" t="s">
        <v>474</v>
      </c>
      <c r="L2858" s="53">
        <v>18</v>
      </c>
      <c r="M2858" s="53">
        <v>3479</v>
      </c>
      <c r="N2858" s="37">
        <v>3554</v>
      </c>
      <c r="O2858" s="37"/>
      <c r="P2858" s="55" t="s">
        <v>424</v>
      </c>
      <c r="Q2858" s="53">
        <v>1</v>
      </c>
      <c r="R2858" s="61">
        <v>1140</v>
      </c>
      <c r="S2858" s="53">
        <v>2</v>
      </c>
    </row>
    <row r="2859" spans="1:19" ht="15.75" x14ac:dyDescent="0.25">
      <c r="A2859">
        <v>0</v>
      </c>
      <c r="B2859" t="s">
        <v>149</v>
      </c>
      <c r="C2859" t="b">
        <f t="shared" si="58"/>
        <v>1</v>
      </c>
      <c r="D2859" s="53">
        <v>145637</v>
      </c>
      <c r="E2859" s="55" t="s">
        <v>149</v>
      </c>
      <c r="F2859" s="55" t="s">
        <v>363</v>
      </c>
      <c r="G2859" s="53">
        <v>1</v>
      </c>
      <c r="H2859" s="53">
        <v>2</v>
      </c>
      <c r="I2859" s="53">
        <v>1</v>
      </c>
      <c r="J2859" s="53">
        <v>15</v>
      </c>
      <c r="K2859" s="55" t="s">
        <v>529</v>
      </c>
      <c r="L2859" s="53">
        <v>51</v>
      </c>
      <c r="M2859" s="53">
        <v>41199</v>
      </c>
      <c r="N2859" s="37">
        <v>42550</v>
      </c>
      <c r="O2859" s="61">
        <v>1</v>
      </c>
      <c r="P2859" s="55" t="s">
        <v>424</v>
      </c>
      <c r="Q2859" s="53">
        <v>1</v>
      </c>
      <c r="R2859" s="53">
        <v>16406</v>
      </c>
      <c r="S2859" s="53">
        <v>2</v>
      </c>
    </row>
    <row r="2860" spans="1:19" x14ac:dyDescent="0.2">
      <c r="A2860">
        <v>0</v>
      </c>
      <c r="D2860">
        <v>151263</v>
      </c>
      <c r="E2860" t="s">
        <v>2067</v>
      </c>
      <c r="F2860" s="42" t="s">
        <v>360</v>
      </c>
      <c r="G2860" s="40"/>
      <c r="K2860" s="42" t="s">
        <v>3356</v>
      </c>
      <c r="N2860" s="37">
        <v>4324</v>
      </c>
    </row>
    <row r="2861" spans="1:19" ht="15.75" x14ac:dyDescent="0.25">
      <c r="A2861">
        <v>0</v>
      </c>
      <c r="B2861" t="s">
        <v>150</v>
      </c>
      <c r="C2861" t="b">
        <f>+B2861=E2861</f>
        <v>1</v>
      </c>
      <c r="D2861" s="53">
        <v>153658</v>
      </c>
      <c r="E2861" s="55" t="s">
        <v>150</v>
      </c>
      <c r="F2861" s="55" t="s">
        <v>392</v>
      </c>
      <c r="G2861" s="53">
        <v>1</v>
      </c>
      <c r="H2861" s="53">
        <v>1</v>
      </c>
      <c r="I2861" s="53">
        <v>1</v>
      </c>
      <c r="J2861" s="53">
        <v>15</v>
      </c>
      <c r="K2861" s="55" t="s">
        <v>529</v>
      </c>
      <c r="L2861" s="53">
        <v>50</v>
      </c>
      <c r="M2861" s="53">
        <v>25951</v>
      </c>
      <c r="N2861" s="37">
        <v>26370</v>
      </c>
      <c r="O2861" s="61">
        <v>1</v>
      </c>
      <c r="P2861" s="55" t="s">
        <v>424</v>
      </c>
      <c r="Q2861" s="53">
        <v>1</v>
      </c>
      <c r="R2861" s="53">
        <v>5799</v>
      </c>
      <c r="S2861" s="53">
        <v>1</v>
      </c>
    </row>
    <row r="2862" spans="1:19" x14ac:dyDescent="0.2">
      <c r="A2862">
        <v>0</v>
      </c>
      <c r="D2862">
        <v>200156</v>
      </c>
      <c r="E2862" t="s">
        <v>2619</v>
      </c>
      <c r="F2862" s="42" t="s">
        <v>402</v>
      </c>
      <c r="G2862" s="40"/>
      <c r="K2862" s="57" t="s">
        <v>3349</v>
      </c>
      <c r="N2862" s="37">
        <v>952</v>
      </c>
    </row>
    <row r="2863" spans="1:19" ht="15.75" x14ac:dyDescent="0.25">
      <c r="A2863">
        <v>0</v>
      </c>
      <c r="B2863" t="s">
        <v>21</v>
      </c>
      <c r="C2863" t="b">
        <f>+B2863=E2863</f>
        <v>1</v>
      </c>
      <c r="D2863" s="53">
        <v>155317</v>
      </c>
      <c r="E2863" s="55" t="s">
        <v>21</v>
      </c>
      <c r="F2863" s="55" t="s">
        <v>372</v>
      </c>
      <c r="G2863" s="53">
        <v>1</v>
      </c>
      <c r="H2863" s="53">
        <v>2</v>
      </c>
      <c r="I2863" s="53">
        <v>1</v>
      </c>
      <c r="J2863" s="53">
        <v>15</v>
      </c>
      <c r="K2863" s="55" t="s">
        <v>529</v>
      </c>
      <c r="L2863" s="53">
        <v>51</v>
      </c>
      <c r="M2863" s="53">
        <v>25875</v>
      </c>
      <c r="N2863" s="37">
        <v>24542</v>
      </c>
      <c r="O2863" s="53">
        <v>1</v>
      </c>
      <c r="P2863" s="55" t="s">
        <v>424</v>
      </c>
      <c r="Q2863" s="53">
        <v>1</v>
      </c>
      <c r="R2863" s="53">
        <v>5456</v>
      </c>
      <c r="S2863" s="53">
        <v>2</v>
      </c>
    </row>
    <row r="2864" spans="1:19" ht="15.75" x14ac:dyDescent="0.25">
      <c r="A2864">
        <v>0</v>
      </c>
      <c r="B2864" t="s">
        <v>151</v>
      </c>
      <c r="C2864" t="b">
        <f>+B2864=E2864</f>
        <v>1</v>
      </c>
      <c r="D2864" s="53">
        <v>157085</v>
      </c>
      <c r="E2864" s="55" t="s">
        <v>151</v>
      </c>
      <c r="F2864" s="55" t="s">
        <v>396</v>
      </c>
      <c r="G2864" s="53">
        <v>1</v>
      </c>
      <c r="H2864" s="53">
        <v>1</v>
      </c>
      <c r="I2864" s="53">
        <v>1</v>
      </c>
      <c r="J2864" s="53">
        <v>15</v>
      </c>
      <c r="K2864" s="55" t="s">
        <v>529</v>
      </c>
      <c r="L2864" s="53">
        <v>50</v>
      </c>
      <c r="M2864" s="53">
        <v>25060</v>
      </c>
      <c r="N2864" s="37">
        <v>26728</v>
      </c>
      <c r="O2864" s="53">
        <v>1</v>
      </c>
      <c r="P2864" s="55" t="s">
        <v>424</v>
      </c>
      <c r="Q2864" s="53">
        <v>1</v>
      </c>
      <c r="R2864" s="53">
        <v>6209</v>
      </c>
      <c r="S2864" s="53">
        <v>1</v>
      </c>
    </row>
    <row r="2865" spans="1:19" x14ac:dyDescent="0.2">
      <c r="A2865">
        <v>0</v>
      </c>
      <c r="D2865">
        <v>117140</v>
      </c>
      <c r="E2865" t="s">
        <v>1795</v>
      </c>
      <c r="F2865" s="42" t="s">
        <v>368</v>
      </c>
      <c r="G2865" s="40"/>
      <c r="K2865" s="42" t="s">
        <v>3357</v>
      </c>
      <c r="N2865" s="37">
        <v>6807</v>
      </c>
    </row>
    <row r="2866" spans="1:19" ht="15.75" x14ac:dyDescent="0.25">
      <c r="A2866">
        <v>0</v>
      </c>
      <c r="B2866" t="s">
        <v>3396</v>
      </c>
      <c r="C2866" t="b">
        <f t="shared" ref="C2866:C2874" si="59">+B2866=E2866</f>
        <v>1</v>
      </c>
      <c r="D2866" s="53">
        <v>160658</v>
      </c>
      <c r="E2866" s="56" t="str">
        <f>+B2866</f>
        <v>University of Louisiana at Lafayette</v>
      </c>
      <c r="F2866" s="55" t="s">
        <v>399</v>
      </c>
      <c r="G2866" s="53">
        <v>1</v>
      </c>
      <c r="H2866" s="53">
        <v>2</v>
      </c>
      <c r="I2866" s="53">
        <v>2</v>
      </c>
      <c r="J2866" s="53">
        <v>16</v>
      </c>
      <c r="K2866" s="55" t="s">
        <v>530</v>
      </c>
      <c r="L2866" s="53">
        <v>16</v>
      </c>
      <c r="M2866" s="53">
        <v>14735</v>
      </c>
      <c r="N2866" s="37">
        <v>14575</v>
      </c>
      <c r="O2866" s="61">
        <v>1</v>
      </c>
      <c r="P2866" s="55" t="s">
        <v>424</v>
      </c>
      <c r="Q2866" s="53">
        <v>1</v>
      </c>
      <c r="R2866" s="53">
        <v>1942</v>
      </c>
      <c r="S2866" s="53">
        <v>1</v>
      </c>
    </row>
    <row r="2867" spans="1:19" ht="15.75" x14ac:dyDescent="0.25">
      <c r="A2867">
        <v>0</v>
      </c>
      <c r="B2867" t="s">
        <v>3395</v>
      </c>
      <c r="C2867" t="b">
        <f t="shared" si="59"/>
        <v>1</v>
      </c>
      <c r="D2867" s="53">
        <v>159993</v>
      </c>
      <c r="E2867" s="56" t="str">
        <f>+B2867</f>
        <v>University of Louisiana at Monroe</v>
      </c>
      <c r="F2867" s="55" t="s">
        <v>399</v>
      </c>
      <c r="G2867" s="53">
        <v>1</v>
      </c>
      <c r="H2867" s="53">
        <v>2</v>
      </c>
      <c r="I2867" s="53">
        <v>2</v>
      </c>
      <c r="J2867" s="53">
        <v>18</v>
      </c>
      <c r="K2867" s="55" t="s">
        <v>474</v>
      </c>
      <c r="L2867" s="53">
        <v>18</v>
      </c>
      <c r="M2867" s="53">
        <v>6881</v>
      </c>
      <c r="N2867" s="37">
        <v>6890</v>
      </c>
      <c r="O2867" s="37"/>
      <c r="P2867" s="55" t="s">
        <v>424</v>
      </c>
      <c r="Q2867" s="53">
        <v>1</v>
      </c>
      <c r="R2867" s="53">
        <v>1853</v>
      </c>
      <c r="S2867" s="53">
        <v>2</v>
      </c>
    </row>
    <row r="2868" spans="1:19" ht="15.75" x14ac:dyDescent="0.25">
      <c r="A2868">
        <v>0</v>
      </c>
      <c r="B2868" t="s">
        <v>152</v>
      </c>
      <c r="C2868" t="b">
        <f t="shared" si="59"/>
        <v>1</v>
      </c>
      <c r="D2868" s="53">
        <v>157289</v>
      </c>
      <c r="E2868" s="55" t="s">
        <v>152</v>
      </c>
      <c r="F2868" s="55" t="s">
        <v>396</v>
      </c>
      <c r="G2868" s="53">
        <v>1</v>
      </c>
      <c r="H2868" s="53">
        <v>1</v>
      </c>
      <c r="I2868" s="53">
        <v>1</v>
      </c>
      <c r="J2868" s="53">
        <v>15</v>
      </c>
      <c r="K2868" s="55" t="s">
        <v>529</v>
      </c>
      <c r="L2868" s="53">
        <v>50</v>
      </c>
      <c r="M2868" s="53">
        <v>17716</v>
      </c>
      <c r="N2868" s="37">
        <v>18349</v>
      </c>
      <c r="O2868" s="53">
        <v>1</v>
      </c>
      <c r="P2868" s="55" t="s">
        <v>424</v>
      </c>
      <c r="Q2868" s="53">
        <v>1</v>
      </c>
      <c r="R2868" s="53">
        <v>4139</v>
      </c>
      <c r="S2868" s="53">
        <v>2</v>
      </c>
    </row>
    <row r="2869" spans="1:19" ht="15.75" x14ac:dyDescent="0.25">
      <c r="A2869">
        <v>0</v>
      </c>
      <c r="B2869" t="s">
        <v>70</v>
      </c>
      <c r="C2869" t="b">
        <f t="shared" si="59"/>
        <v>1</v>
      </c>
      <c r="D2869" s="53">
        <v>161253</v>
      </c>
      <c r="E2869" s="55" t="s">
        <v>70</v>
      </c>
      <c r="F2869" s="55" t="s">
        <v>384</v>
      </c>
      <c r="G2869" s="53">
        <v>1</v>
      </c>
      <c r="H2869" s="53">
        <v>2</v>
      </c>
      <c r="I2869" s="53">
        <v>2</v>
      </c>
      <c r="J2869" s="53">
        <v>16</v>
      </c>
      <c r="K2869" s="55" t="s">
        <v>530</v>
      </c>
      <c r="L2869" s="53">
        <v>16</v>
      </c>
      <c r="M2869" s="53">
        <v>9798</v>
      </c>
      <c r="N2869" s="37">
        <v>9699</v>
      </c>
      <c r="O2869" s="53">
        <v>1</v>
      </c>
      <c r="P2869" s="55" t="s">
        <v>424</v>
      </c>
      <c r="Q2869" s="53">
        <v>1</v>
      </c>
      <c r="R2869" s="53">
        <v>3722</v>
      </c>
      <c r="S2869" s="53">
        <v>2</v>
      </c>
    </row>
    <row r="2870" spans="1:19" ht="15.75" x14ac:dyDescent="0.25">
      <c r="A2870">
        <v>0</v>
      </c>
      <c r="B2870" t="s">
        <v>49</v>
      </c>
      <c r="C2870" t="b">
        <f t="shared" si="59"/>
        <v>1</v>
      </c>
      <c r="D2870" s="53">
        <v>161217</v>
      </c>
      <c r="E2870" s="55" t="s">
        <v>49</v>
      </c>
      <c r="F2870" s="55" t="s">
        <v>384</v>
      </c>
      <c r="G2870" s="53">
        <v>1</v>
      </c>
      <c r="H2870" s="53">
        <v>2</v>
      </c>
      <c r="I2870" s="53">
        <v>2</v>
      </c>
      <c r="J2870" s="53">
        <v>23</v>
      </c>
      <c r="K2870" s="36" t="s">
        <v>515</v>
      </c>
      <c r="L2870" s="53">
        <v>23</v>
      </c>
      <c r="M2870" s="53">
        <v>3011</v>
      </c>
      <c r="N2870" s="37">
        <v>2954</v>
      </c>
      <c r="O2870" s="37"/>
      <c r="P2870" s="55" t="s">
        <v>424</v>
      </c>
      <c r="Q2870" s="53">
        <v>2</v>
      </c>
      <c r="R2870" s="62"/>
      <c r="S2870" s="53">
        <v>3</v>
      </c>
    </row>
    <row r="2871" spans="1:19" ht="15.75" x14ac:dyDescent="0.25">
      <c r="A2871">
        <v>0</v>
      </c>
      <c r="B2871" t="s">
        <v>182</v>
      </c>
      <c r="C2871" t="b">
        <f t="shared" si="59"/>
        <v>1</v>
      </c>
      <c r="D2871" s="53">
        <v>161226</v>
      </c>
      <c r="E2871" s="55" t="s">
        <v>182</v>
      </c>
      <c r="F2871" s="55" t="s">
        <v>384</v>
      </c>
      <c r="G2871" s="53">
        <v>1</v>
      </c>
      <c r="H2871" s="53">
        <v>2</v>
      </c>
      <c r="I2871" s="53">
        <v>2</v>
      </c>
      <c r="J2871" s="53">
        <v>22</v>
      </c>
      <c r="K2871" s="55" t="s">
        <v>437</v>
      </c>
      <c r="L2871" s="53">
        <v>22</v>
      </c>
      <c r="M2871" s="53">
        <v>2217</v>
      </c>
      <c r="N2871" s="37">
        <v>1888</v>
      </c>
      <c r="O2871" s="37"/>
      <c r="P2871" s="55" t="s">
        <v>424</v>
      </c>
      <c r="Q2871" s="53">
        <v>1</v>
      </c>
      <c r="R2871" s="53">
        <v>1100</v>
      </c>
      <c r="S2871" s="53">
        <v>2</v>
      </c>
    </row>
    <row r="2872" spans="1:19" ht="15.75" x14ac:dyDescent="0.25">
      <c r="A2872">
        <v>0</v>
      </c>
      <c r="B2872" t="s">
        <v>1237</v>
      </c>
      <c r="C2872" t="b">
        <f t="shared" si="59"/>
        <v>1</v>
      </c>
      <c r="D2872" s="53">
        <v>161235</v>
      </c>
      <c r="E2872" s="55" t="s">
        <v>1237</v>
      </c>
      <c r="F2872" s="55" t="s">
        <v>384</v>
      </c>
      <c r="G2872" s="53">
        <v>1</v>
      </c>
      <c r="H2872" s="53">
        <v>2</v>
      </c>
      <c r="I2872" s="53">
        <v>2</v>
      </c>
      <c r="J2872" s="53">
        <v>22</v>
      </c>
      <c r="K2872" s="55" t="s">
        <v>437</v>
      </c>
      <c r="L2872" s="53">
        <v>22</v>
      </c>
      <c r="M2872" s="53">
        <v>737</v>
      </c>
      <c r="N2872" s="37">
        <v>842</v>
      </c>
      <c r="O2872" s="37"/>
      <c r="P2872" s="55" t="s">
        <v>424</v>
      </c>
      <c r="Q2872" s="53">
        <v>1</v>
      </c>
      <c r="R2872" s="53">
        <v>212</v>
      </c>
      <c r="S2872" s="53">
        <v>1</v>
      </c>
    </row>
    <row r="2873" spans="1:19" ht="15.75" x14ac:dyDescent="0.25">
      <c r="A2873">
        <v>0</v>
      </c>
      <c r="B2873" t="s">
        <v>1236</v>
      </c>
      <c r="C2873" t="b">
        <f t="shared" si="59"/>
        <v>1</v>
      </c>
      <c r="D2873" s="53">
        <v>161244</v>
      </c>
      <c r="E2873" s="55" t="s">
        <v>1236</v>
      </c>
      <c r="F2873" s="55" t="s">
        <v>384</v>
      </c>
      <c r="G2873" s="53">
        <v>1</v>
      </c>
      <c r="H2873" s="53">
        <v>2</v>
      </c>
      <c r="I2873" s="53">
        <v>2</v>
      </c>
      <c r="J2873" s="53">
        <v>21</v>
      </c>
      <c r="K2873" s="36" t="s">
        <v>453</v>
      </c>
      <c r="L2873" s="53">
        <v>21</v>
      </c>
      <c r="M2873" s="53">
        <v>624</v>
      </c>
      <c r="N2873" s="37">
        <v>622</v>
      </c>
      <c r="O2873" s="37"/>
      <c r="P2873" s="55" t="s">
        <v>424</v>
      </c>
      <c r="Q2873" s="53">
        <v>1</v>
      </c>
      <c r="R2873" s="53">
        <v>343</v>
      </c>
      <c r="S2873" s="53">
        <v>2</v>
      </c>
    </row>
    <row r="2874" spans="1:19" ht="15.75" x14ac:dyDescent="0.25">
      <c r="A2874">
        <v>0</v>
      </c>
      <c r="B2874" t="s">
        <v>1235</v>
      </c>
      <c r="C2874" t="b">
        <f t="shared" si="59"/>
        <v>1</v>
      </c>
      <c r="D2874" s="53">
        <v>161341</v>
      </c>
      <c r="E2874" s="55" t="s">
        <v>1235</v>
      </c>
      <c r="F2874" s="55" t="s">
        <v>384</v>
      </c>
      <c r="G2874" s="53">
        <v>1</v>
      </c>
      <c r="H2874" s="53">
        <v>2</v>
      </c>
      <c r="I2874" s="53">
        <v>2</v>
      </c>
      <c r="J2874" s="53">
        <v>22</v>
      </c>
      <c r="K2874" s="55" t="s">
        <v>437</v>
      </c>
      <c r="L2874" s="53">
        <v>22</v>
      </c>
      <c r="M2874" s="53">
        <v>1099</v>
      </c>
      <c r="N2874" s="37">
        <v>938</v>
      </c>
      <c r="O2874" s="37"/>
      <c r="P2874" s="55" t="s">
        <v>424</v>
      </c>
      <c r="Q2874" s="53">
        <v>1</v>
      </c>
      <c r="R2874" s="53">
        <v>324</v>
      </c>
      <c r="S2874" s="53">
        <v>1</v>
      </c>
    </row>
    <row r="2875" spans="1:19" x14ac:dyDescent="0.2">
      <c r="A2875">
        <v>0</v>
      </c>
      <c r="D2875">
        <v>200217</v>
      </c>
      <c r="E2875" t="s">
        <v>2620</v>
      </c>
      <c r="F2875" s="42" t="s">
        <v>402</v>
      </c>
      <c r="G2875" s="40"/>
      <c r="K2875" s="42" t="s">
        <v>3356</v>
      </c>
      <c r="N2875" s="37">
        <v>2194</v>
      </c>
    </row>
    <row r="2876" spans="1:19" x14ac:dyDescent="0.2">
      <c r="A2876">
        <v>0</v>
      </c>
      <c r="D2876">
        <v>226471</v>
      </c>
      <c r="E2876" t="s">
        <v>2914</v>
      </c>
      <c r="F2876" s="42" t="s">
        <v>366</v>
      </c>
      <c r="G2876" s="40"/>
      <c r="K2876" s="42" t="s">
        <v>3351</v>
      </c>
      <c r="N2876" s="37">
        <v>3190</v>
      </c>
    </row>
    <row r="2877" spans="1:19" ht="15.75" x14ac:dyDescent="0.25">
      <c r="A2877">
        <v>0</v>
      </c>
      <c r="B2877" t="s">
        <v>275</v>
      </c>
      <c r="C2877" t="b">
        <f t="shared" ref="C2877:C2888" si="60">+B2877=E2877</f>
        <v>1</v>
      </c>
      <c r="D2877" s="53">
        <v>232681</v>
      </c>
      <c r="E2877" s="55" t="s">
        <v>275</v>
      </c>
      <c r="F2877" s="55" t="s">
        <v>364</v>
      </c>
      <c r="G2877" s="53">
        <v>1</v>
      </c>
      <c r="H2877" s="53">
        <v>2</v>
      </c>
      <c r="I2877" s="53">
        <v>2</v>
      </c>
      <c r="J2877" s="53">
        <v>18</v>
      </c>
      <c r="K2877" s="55" t="s">
        <v>474</v>
      </c>
      <c r="L2877" s="53">
        <v>18</v>
      </c>
      <c r="M2877" s="53">
        <v>4404</v>
      </c>
      <c r="N2877" s="37">
        <v>4316</v>
      </c>
      <c r="O2877" s="37"/>
      <c r="P2877" s="55" t="s">
        <v>424</v>
      </c>
      <c r="Q2877" s="53">
        <v>1</v>
      </c>
      <c r="R2877" s="53">
        <v>2673</v>
      </c>
      <c r="S2877" s="53">
        <v>2</v>
      </c>
    </row>
    <row r="2878" spans="1:19" ht="15.75" x14ac:dyDescent="0.25">
      <c r="A2878">
        <v>0</v>
      </c>
      <c r="B2878" t="s">
        <v>1218</v>
      </c>
      <c r="C2878" t="b">
        <f t="shared" si="60"/>
        <v>1</v>
      </c>
      <c r="D2878" s="53">
        <v>163338</v>
      </c>
      <c r="E2878" s="55" t="s">
        <v>1218</v>
      </c>
      <c r="F2878" s="55" t="s">
        <v>373</v>
      </c>
      <c r="G2878" s="53">
        <v>1</v>
      </c>
      <c r="H2878" s="53">
        <v>2</v>
      </c>
      <c r="I2878" s="53">
        <v>2</v>
      </c>
      <c r="J2878" s="53">
        <v>20</v>
      </c>
      <c r="K2878" s="36" t="s">
        <v>449</v>
      </c>
      <c r="L2878" s="53">
        <v>20</v>
      </c>
      <c r="M2878" s="53">
        <v>4153</v>
      </c>
      <c r="N2878" s="37">
        <v>3840</v>
      </c>
      <c r="O2878" s="53">
        <v>1</v>
      </c>
      <c r="P2878" s="55" t="s">
        <v>424</v>
      </c>
      <c r="Q2878" s="53">
        <v>1</v>
      </c>
      <c r="R2878" s="53">
        <v>2622</v>
      </c>
      <c r="S2878" s="53">
        <v>1</v>
      </c>
    </row>
    <row r="2879" spans="1:19" ht="15.75" x14ac:dyDescent="0.25">
      <c r="A2879">
        <v>0</v>
      </c>
      <c r="B2879" t="s">
        <v>122</v>
      </c>
      <c r="C2879" t="b">
        <f t="shared" si="60"/>
        <v>1</v>
      </c>
      <c r="D2879" s="53">
        <v>163259</v>
      </c>
      <c r="E2879" s="55" t="s">
        <v>122</v>
      </c>
      <c r="F2879" s="55" t="s">
        <v>373</v>
      </c>
      <c r="G2879" s="53">
        <v>1</v>
      </c>
      <c r="H2879" s="53">
        <v>1</v>
      </c>
      <c r="I2879" s="53">
        <v>1</v>
      </c>
      <c r="J2879" s="53">
        <v>25</v>
      </c>
      <c r="K2879" s="55" t="s">
        <v>471</v>
      </c>
      <c r="L2879" s="53">
        <v>25</v>
      </c>
      <c r="M2879" s="53">
        <v>5431</v>
      </c>
      <c r="N2879" s="37">
        <v>5491</v>
      </c>
      <c r="O2879" s="37"/>
      <c r="P2879" s="55" t="s">
        <v>424</v>
      </c>
      <c r="Q2879" s="53">
        <v>1</v>
      </c>
      <c r="R2879" s="53">
        <v>513</v>
      </c>
      <c r="S2879" s="53">
        <v>3</v>
      </c>
    </row>
    <row r="2880" spans="1:19" ht="15.75" x14ac:dyDescent="0.25">
      <c r="A2880">
        <v>0</v>
      </c>
      <c r="B2880" t="s">
        <v>6</v>
      </c>
      <c r="C2880" t="b">
        <f t="shared" si="60"/>
        <v>1</v>
      </c>
      <c r="D2880" s="53">
        <v>163268</v>
      </c>
      <c r="E2880" s="55" t="s">
        <v>6</v>
      </c>
      <c r="F2880" s="55" t="s">
        <v>373</v>
      </c>
      <c r="G2880" s="53">
        <v>1</v>
      </c>
      <c r="H2880" s="53">
        <v>2</v>
      </c>
      <c r="I2880" s="53">
        <v>2</v>
      </c>
      <c r="J2880" s="53">
        <v>16</v>
      </c>
      <c r="K2880" s="55" t="s">
        <v>530</v>
      </c>
      <c r="L2880" s="53">
        <v>16</v>
      </c>
      <c r="M2880" s="53">
        <v>10943</v>
      </c>
      <c r="N2880" s="37">
        <v>11928</v>
      </c>
      <c r="O2880" s="53">
        <v>1</v>
      </c>
      <c r="P2880" s="55" t="s">
        <v>424</v>
      </c>
      <c r="Q2880" s="53">
        <v>1</v>
      </c>
      <c r="R2880" s="53">
        <v>3842</v>
      </c>
      <c r="S2880" s="53">
        <v>1</v>
      </c>
    </row>
    <row r="2881" spans="1:19" ht="15.75" x14ac:dyDescent="0.25">
      <c r="A2881">
        <v>0</v>
      </c>
      <c r="B2881" t="s">
        <v>5</v>
      </c>
      <c r="C2881" t="b">
        <f t="shared" si="60"/>
        <v>1</v>
      </c>
      <c r="D2881" s="53">
        <v>163286</v>
      </c>
      <c r="E2881" s="55" t="s">
        <v>5</v>
      </c>
      <c r="F2881" s="55" t="s">
        <v>373</v>
      </c>
      <c r="G2881" s="53">
        <v>1</v>
      </c>
      <c r="H2881" s="53">
        <v>2</v>
      </c>
      <c r="I2881" s="53">
        <v>1</v>
      </c>
      <c r="J2881" s="53">
        <v>15</v>
      </c>
      <c r="K2881" s="55" t="s">
        <v>529</v>
      </c>
      <c r="L2881" s="53">
        <v>51</v>
      </c>
      <c r="M2881" s="53">
        <v>33838</v>
      </c>
      <c r="N2881" s="37">
        <v>34123</v>
      </c>
      <c r="O2881" s="53">
        <v>1</v>
      </c>
      <c r="P2881" s="55" t="s">
        <v>424</v>
      </c>
      <c r="Q2881" s="53">
        <v>1</v>
      </c>
      <c r="R2881" s="53">
        <v>11302</v>
      </c>
      <c r="S2881" s="53">
        <v>2</v>
      </c>
    </row>
    <row r="2882" spans="1:19" ht="15.75" x14ac:dyDescent="0.25">
      <c r="A2882">
        <v>0</v>
      </c>
      <c r="B2882" t="s">
        <v>206</v>
      </c>
      <c r="C2882" t="b">
        <f t="shared" si="60"/>
        <v>1</v>
      </c>
      <c r="D2882" s="53">
        <v>163204</v>
      </c>
      <c r="E2882" s="55" t="s">
        <v>206</v>
      </c>
      <c r="F2882" s="55" t="s">
        <v>373</v>
      </c>
      <c r="G2882" s="53">
        <v>1</v>
      </c>
      <c r="H2882" s="53">
        <v>2</v>
      </c>
      <c r="I2882" s="53">
        <v>2</v>
      </c>
      <c r="J2882" s="53">
        <v>18</v>
      </c>
      <c r="K2882" s="55" t="s">
        <v>474</v>
      </c>
      <c r="L2882" s="53">
        <v>18</v>
      </c>
      <c r="M2882" s="53">
        <v>15816</v>
      </c>
      <c r="N2882" s="37">
        <v>19093</v>
      </c>
      <c r="O2882" s="53">
        <v>1</v>
      </c>
      <c r="P2882" s="55" t="s">
        <v>424</v>
      </c>
      <c r="Q2882" s="53">
        <v>2</v>
      </c>
      <c r="R2882" s="62"/>
      <c r="S2882" s="53">
        <v>3</v>
      </c>
    </row>
    <row r="2883" spans="1:19" ht="15.75" x14ac:dyDescent="0.25">
      <c r="A2883">
        <v>0</v>
      </c>
      <c r="B2883" t="s">
        <v>3398</v>
      </c>
      <c r="C2883" t="b">
        <f t="shared" si="60"/>
        <v>1</v>
      </c>
      <c r="D2883" s="53">
        <v>166708</v>
      </c>
      <c r="E2883" s="56" t="str">
        <f>+B2883</f>
        <v>University of Massachusetts Medical School Worcester</v>
      </c>
      <c r="F2883" s="55" t="s">
        <v>374</v>
      </c>
      <c r="G2883" s="53">
        <v>1</v>
      </c>
      <c r="H2883" s="53">
        <v>2</v>
      </c>
      <c r="I2883" s="53">
        <v>1</v>
      </c>
      <c r="J2883" s="53">
        <v>25</v>
      </c>
      <c r="K2883" s="55" t="s">
        <v>471</v>
      </c>
      <c r="L2883" s="53">
        <v>25</v>
      </c>
      <c r="M2883" s="53">
        <v>1115</v>
      </c>
      <c r="N2883" s="37">
        <v>1094</v>
      </c>
      <c r="O2883" s="37"/>
      <c r="P2883" s="55" t="s">
        <v>424</v>
      </c>
      <c r="Q2883" s="53">
        <v>2</v>
      </c>
      <c r="R2883" s="62"/>
      <c r="S2883" s="53">
        <v>3</v>
      </c>
    </row>
    <row r="2884" spans="1:19" ht="15.75" x14ac:dyDescent="0.25">
      <c r="A2884">
        <v>0</v>
      </c>
      <c r="B2884" t="s">
        <v>3397</v>
      </c>
      <c r="C2884" t="b">
        <f t="shared" si="60"/>
        <v>1</v>
      </c>
      <c r="D2884" s="53">
        <v>166629</v>
      </c>
      <c r="E2884" s="56" t="str">
        <f>+B2884</f>
        <v>University of Massachusetts-Amherst</v>
      </c>
      <c r="F2884" s="55" t="s">
        <v>374</v>
      </c>
      <c r="G2884" s="53">
        <v>1</v>
      </c>
      <c r="H2884" s="53">
        <v>2</v>
      </c>
      <c r="I2884" s="53">
        <v>2</v>
      </c>
      <c r="J2884" s="53">
        <v>15</v>
      </c>
      <c r="K2884" s="55" t="s">
        <v>529</v>
      </c>
      <c r="L2884" s="53">
        <v>15</v>
      </c>
      <c r="M2884" s="53">
        <v>23985</v>
      </c>
      <c r="N2884" s="37">
        <v>24941</v>
      </c>
      <c r="O2884" s="61">
        <v>1</v>
      </c>
      <c r="P2884" s="55" t="s">
        <v>424</v>
      </c>
      <c r="Q2884" s="53">
        <v>1</v>
      </c>
      <c r="R2884" s="53">
        <v>12012</v>
      </c>
      <c r="S2884" s="53">
        <v>2</v>
      </c>
    </row>
    <row r="2885" spans="1:19" ht="15.75" x14ac:dyDescent="0.25">
      <c r="A2885">
        <v>0</v>
      </c>
      <c r="B2885" t="s">
        <v>4</v>
      </c>
      <c r="C2885" t="b">
        <f t="shared" si="60"/>
        <v>1</v>
      </c>
      <c r="D2885" s="53">
        <v>166638</v>
      </c>
      <c r="E2885" s="55" t="s">
        <v>4</v>
      </c>
      <c r="F2885" s="55" t="s">
        <v>374</v>
      </c>
      <c r="G2885" s="53">
        <v>1</v>
      </c>
      <c r="H2885" s="53">
        <v>2</v>
      </c>
      <c r="I2885" s="53">
        <v>2</v>
      </c>
      <c r="J2885" s="53">
        <v>16</v>
      </c>
      <c r="K2885" s="55" t="s">
        <v>530</v>
      </c>
      <c r="L2885" s="53">
        <v>16</v>
      </c>
      <c r="M2885" s="53">
        <v>11269</v>
      </c>
      <c r="N2885" s="37">
        <v>12421</v>
      </c>
      <c r="O2885" s="37"/>
      <c r="P2885" s="55" t="s">
        <v>424</v>
      </c>
      <c r="Q2885" s="53">
        <v>2</v>
      </c>
      <c r="R2885" s="62"/>
      <c r="S2885" s="53">
        <v>3</v>
      </c>
    </row>
    <row r="2886" spans="1:19" ht="15.75" x14ac:dyDescent="0.25">
      <c r="A2886">
        <v>0</v>
      </c>
      <c r="B2886" t="s">
        <v>207</v>
      </c>
      <c r="C2886" t="b">
        <f t="shared" si="60"/>
        <v>1</v>
      </c>
      <c r="D2886" s="53">
        <v>167987</v>
      </c>
      <c r="E2886" s="55" t="s">
        <v>207</v>
      </c>
      <c r="F2886" s="55" t="s">
        <v>374</v>
      </c>
      <c r="G2886" s="53">
        <v>1</v>
      </c>
      <c r="H2886" s="53">
        <v>2</v>
      </c>
      <c r="I2886" s="53">
        <v>2</v>
      </c>
      <c r="J2886" s="53">
        <v>18</v>
      </c>
      <c r="K2886" s="55" t="s">
        <v>474</v>
      </c>
      <c r="L2886" s="53">
        <v>18</v>
      </c>
      <c r="M2886" s="53">
        <v>8140</v>
      </c>
      <c r="N2886" s="37">
        <v>7825</v>
      </c>
      <c r="O2886" s="53">
        <v>1</v>
      </c>
      <c r="P2886" s="55" t="s">
        <v>424</v>
      </c>
      <c r="Q2886" s="53">
        <v>1</v>
      </c>
      <c r="R2886" s="53">
        <v>4494</v>
      </c>
      <c r="S2886" s="53">
        <v>1</v>
      </c>
    </row>
    <row r="2887" spans="1:19" ht="15.75" x14ac:dyDescent="0.25">
      <c r="A2887">
        <v>0</v>
      </c>
      <c r="B2887" t="s">
        <v>218</v>
      </c>
      <c r="C2887" t="b">
        <f t="shared" si="60"/>
        <v>1</v>
      </c>
      <c r="D2887" s="53">
        <v>166513</v>
      </c>
      <c r="E2887" s="55" t="s">
        <v>218</v>
      </c>
      <c r="F2887" s="55" t="s">
        <v>374</v>
      </c>
      <c r="G2887" s="53">
        <v>1</v>
      </c>
      <c r="H2887" s="53">
        <v>2</v>
      </c>
      <c r="I2887" s="53">
        <v>2</v>
      </c>
      <c r="J2887" s="53">
        <v>16</v>
      </c>
      <c r="K2887" s="55" t="s">
        <v>530</v>
      </c>
      <c r="L2887" s="53">
        <v>16</v>
      </c>
      <c r="M2887" s="53">
        <v>10965</v>
      </c>
      <c r="N2887" s="37">
        <v>12868</v>
      </c>
      <c r="O2887" s="53">
        <v>1</v>
      </c>
      <c r="P2887" s="55" t="s">
        <v>424</v>
      </c>
      <c r="Q2887" s="53">
        <v>1</v>
      </c>
      <c r="R2887" s="53">
        <v>3115</v>
      </c>
      <c r="S2887" s="53">
        <v>1</v>
      </c>
    </row>
    <row r="2888" spans="1:19" ht="15.75" x14ac:dyDescent="0.25">
      <c r="A2888">
        <v>0</v>
      </c>
      <c r="B2888" t="s">
        <v>731</v>
      </c>
      <c r="C2888" t="b">
        <f t="shared" si="60"/>
        <v>1</v>
      </c>
      <c r="D2888" s="53">
        <v>220862</v>
      </c>
      <c r="E2888" s="55" t="s">
        <v>731</v>
      </c>
      <c r="F2888" s="55" t="s">
        <v>388</v>
      </c>
      <c r="G2888" s="53">
        <v>1</v>
      </c>
      <c r="H2888" s="53">
        <v>2</v>
      </c>
      <c r="I2888" s="53">
        <v>2</v>
      </c>
      <c r="J2888" s="53">
        <v>16</v>
      </c>
      <c r="K2888" s="36" t="s">
        <v>530</v>
      </c>
      <c r="L2888" s="53">
        <v>16</v>
      </c>
      <c r="M2888" s="53">
        <v>17588</v>
      </c>
      <c r="N2888" s="37">
        <v>17157</v>
      </c>
      <c r="O2888" s="61">
        <v>1</v>
      </c>
      <c r="P2888" s="55" t="s">
        <v>424</v>
      </c>
      <c r="Q2888" s="53">
        <v>1</v>
      </c>
      <c r="R2888" s="53">
        <v>2909</v>
      </c>
      <c r="S2888" s="53">
        <v>2</v>
      </c>
    </row>
    <row r="2889" spans="1:19" x14ac:dyDescent="0.2">
      <c r="A2889">
        <v>0</v>
      </c>
      <c r="D2889">
        <v>135726</v>
      </c>
      <c r="E2889" t="s">
        <v>1921</v>
      </c>
      <c r="F2889" s="42" t="s">
        <v>390</v>
      </c>
      <c r="G2889" s="40"/>
      <c r="K2889" s="42" t="s">
        <v>3358</v>
      </c>
      <c r="N2889" s="37">
        <v>16116</v>
      </c>
    </row>
    <row r="2890" spans="1:19" ht="15.75" x14ac:dyDescent="0.25">
      <c r="A2890">
        <v>0</v>
      </c>
      <c r="B2890" t="s">
        <v>71</v>
      </c>
      <c r="C2890" t="b">
        <f t="shared" ref="C2890:C2902" si="61">+B2890=E2890</f>
        <v>1</v>
      </c>
      <c r="D2890" s="53">
        <v>170976</v>
      </c>
      <c r="E2890" s="55" t="s">
        <v>71</v>
      </c>
      <c r="F2890" s="55" t="s">
        <v>361</v>
      </c>
      <c r="G2890" s="53">
        <v>1</v>
      </c>
      <c r="H2890" s="53">
        <v>1</v>
      </c>
      <c r="I2890" s="53">
        <v>1</v>
      </c>
      <c r="J2890" s="53">
        <v>15</v>
      </c>
      <c r="K2890" s="55" t="s">
        <v>529</v>
      </c>
      <c r="L2890" s="53">
        <v>50</v>
      </c>
      <c r="M2890" s="53">
        <v>40284</v>
      </c>
      <c r="N2890" s="37">
        <v>42118</v>
      </c>
      <c r="O2890" s="61">
        <v>1</v>
      </c>
      <c r="P2890" s="55" t="s">
        <v>424</v>
      </c>
      <c r="Q2890" s="53">
        <v>1</v>
      </c>
      <c r="R2890" s="53">
        <v>11704</v>
      </c>
      <c r="S2890" s="53">
        <v>2</v>
      </c>
    </row>
    <row r="2891" spans="1:19" ht="15.75" x14ac:dyDescent="0.25">
      <c r="A2891">
        <v>0</v>
      </c>
      <c r="B2891" t="s">
        <v>187</v>
      </c>
      <c r="C2891" t="b">
        <f t="shared" si="61"/>
        <v>1</v>
      </c>
      <c r="D2891" s="53">
        <v>171137</v>
      </c>
      <c r="E2891" s="55" t="s">
        <v>187</v>
      </c>
      <c r="F2891" s="55" t="s">
        <v>361</v>
      </c>
      <c r="G2891" s="53">
        <v>1</v>
      </c>
      <c r="H2891" s="53">
        <v>2</v>
      </c>
      <c r="I2891" s="53">
        <v>2</v>
      </c>
      <c r="J2891" s="53">
        <v>18</v>
      </c>
      <c r="K2891" s="55" t="s">
        <v>474</v>
      </c>
      <c r="L2891" s="53">
        <v>18</v>
      </c>
      <c r="M2891" s="53">
        <v>6277</v>
      </c>
      <c r="N2891" s="37">
        <v>6597</v>
      </c>
      <c r="O2891" s="53">
        <v>1</v>
      </c>
      <c r="P2891" s="55" t="s">
        <v>424</v>
      </c>
      <c r="Q2891" s="53">
        <v>2</v>
      </c>
      <c r="R2891" s="62"/>
      <c r="S2891" s="53">
        <v>3</v>
      </c>
    </row>
    <row r="2892" spans="1:19" ht="15.75" x14ac:dyDescent="0.25">
      <c r="A2892">
        <v>0</v>
      </c>
      <c r="B2892" t="s">
        <v>82</v>
      </c>
      <c r="C2892" t="b">
        <f t="shared" si="61"/>
        <v>1</v>
      </c>
      <c r="D2892" s="53">
        <v>171146</v>
      </c>
      <c r="E2892" s="55" t="s">
        <v>82</v>
      </c>
      <c r="F2892" s="55" t="s">
        <v>361</v>
      </c>
      <c r="G2892" s="53">
        <v>1</v>
      </c>
      <c r="H2892" s="53">
        <v>2</v>
      </c>
      <c r="I2892" s="53">
        <v>2</v>
      </c>
      <c r="J2892" s="53">
        <v>18</v>
      </c>
      <c r="K2892" s="55" t="s">
        <v>474</v>
      </c>
      <c r="L2892" s="53">
        <v>18</v>
      </c>
      <c r="M2892" s="53">
        <v>5960</v>
      </c>
      <c r="N2892" s="37">
        <v>6360</v>
      </c>
      <c r="O2892" s="61">
        <v>1</v>
      </c>
      <c r="P2892" s="55" t="s">
        <v>424</v>
      </c>
      <c r="Q2892" s="53">
        <v>1</v>
      </c>
      <c r="R2892" s="53">
        <v>310</v>
      </c>
      <c r="S2892" s="53">
        <v>2</v>
      </c>
    </row>
    <row r="2893" spans="1:19" ht="15.75" x14ac:dyDescent="0.25">
      <c r="A2893">
        <v>0</v>
      </c>
      <c r="B2893" t="s">
        <v>184</v>
      </c>
      <c r="C2893" t="b">
        <f t="shared" si="61"/>
        <v>1</v>
      </c>
      <c r="D2893" s="53">
        <v>174075</v>
      </c>
      <c r="E2893" s="55" t="s">
        <v>184</v>
      </c>
      <c r="F2893" s="55" t="s">
        <v>393</v>
      </c>
      <c r="G2893" s="53">
        <v>1</v>
      </c>
      <c r="H2893" s="53">
        <v>2</v>
      </c>
      <c r="I2893" s="53">
        <v>2</v>
      </c>
      <c r="J2893" s="53">
        <v>22</v>
      </c>
      <c r="K2893" s="55" t="s">
        <v>437</v>
      </c>
      <c r="L2893" s="53">
        <v>22</v>
      </c>
      <c r="M2893" s="53">
        <v>1697</v>
      </c>
      <c r="N2893" s="37">
        <v>1924</v>
      </c>
      <c r="O2893" s="61">
        <v>1</v>
      </c>
      <c r="P2893" s="55" t="s">
        <v>424</v>
      </c>
      <c r="Q2893" s="53">
        <v>1</v>
      </c>
      <c r="R2893" s="53">
        <v>593</v>
      </c>
      <c r="S2893" s="53">
        <v>1</v>
      </c>
    </row>
    <row r="2894" spans="1:19" ht="15.75" x14ac:dyDescent="0.25">
      <c r="A2894">
        <v>0</v>
      </c>
      <c r="B2894" t="s">
        <v>1143</v>
      </c>
      <c r="C2894" t="b">
        <f t="shared" si="61"/>
        <v>1</v>
      </c>
      <c r="D2894" s="53">
        <v>174233</v>
      </c>
      <c r="E2894" s="55" t="s">
        <v>1143</v>
      </c>
      <c r="F2894" s="55" t="s">
        <v>393</v>
      </c>
      <c r="G2894" s="53">
        <v>1</v>
      </c>
      <c r="H2894" s="53">
        <v>2</v>
      </c>
      <c r="I2894" s="53">
        <v>2</v>
      </c>
      <c r="J2894" s="53">
        <v>19</v>
      </c>
      <c r="K2894" s="55" t="s">
        <v>432</v>
      </c>
      <c r="L2894" s="53">
        <v>19</v>
      </c>
      <c r="M2894" s="53">
        <v>10628</v>
      </c>
      <c r="N2894" s="37">
        <v>10276</v>
      </c>
      <c r="O2894" s="53">
        <v>1</v>
      </c>
      <c r="P2894" s="55" t="s">
        <v>424</v>
      </c>
      <c r="Q2894" s="53">
        <v>1</v>
      </c>
      <c r="R2894" s="53">
        <v>3123</v>
      </c>
      <c r="S2894" s="53">
        <v>1</v>
      </c>
    </row>
    <row r="2895" spans="1:19" ht="15.75" x14ac:dyDescent="0.25">
      <c r="A2895">
        <v>0</v>
      </c>
      <c r="B2895" t="s">
        <v>332</v>
      </c>
      <c r="C2895" t="b">
        <f t="shared" si="61"/>
        <v>1</v>
      </c>
      <c r="D2895" s="53">
        <v>174251</v>
      </c>
      <c r="E2895" s="55" t="s">
        <v>332</v>
      </c>
      <c r="F2895" s="55" t="s">
        <v>393</v>
      </c>
      <c r="G2895" s="53">
        <v>1</v>
      </c>
      <c r="H2895" s="53">
        <v>2</v>
      </c>
      <c r="I2895" s="53">
        <v>2</v>
      </c>
      <c r="J2895" s="53">
        <v>21</v>
      </c>
      <c r="K2895" s="55" t="s">
        <v>453</v>
      </c>
      <c r="L2895" s="53">
        <v>21</v>
      </c>
      <c r="M2895" s="53">
        <v>1710</v>
      </c>
      <c r="N2895" s="37">
        <v>1868</v>
      </c>
      <c r="O2895" s="37"/>
      <c r="P2895" s="55" t="s">
        <v>424</v>
      </c>
      <c r="Q2895" s="53">
        <v>1</v>
      </c>
      <c r="R2895" s="53">
        <v>1001</v>
      </c>
      <c r="S2895" s="53">
        <v>2</v>
      </c>
    </row>
    <row r="2896" spans="1:19" ht="15.75" x14ac:dyDescent="0.25">
      <c r="A2896">
        <v>0</v>
      </c>
      <c r="B2896" t="s">
        <v>426</v>
      </c>
      <c r="C2896" t="b">
        <f t="shared" si="61"/>
        <v>1</v>
      </c>
      <c r="D2896" s="53">
        <v>456959</v>
      </c>
      <c r="E2896" s="55" t="s">
        <v>426</v>
      </c>
      <c r="F2896" s="55" t="s">
        <v>393</v>
      </c>
      <c r="G2896" s="53">
        <v>1</v>
      </c>
      <c r="H2896" s="53">
        <v>-2</v>
      </c>
      <c r="I2896" s="53">
        <v>2</v>
      </c>
      <c r="J2896" s="53">
        <v>12</v>
      </c>
      <c r="K2896" s="36" t="s">
        <v>425</v>
      </c>
      <c r="L2896" s="53">
        <v>12</v>
      </c>
      <c r="M2896" s="53">
        <v>142</v>
      </c>
      <c r="N2896" s="37">
        <v>478</v>
      </c>
      <c r="O2896" s="37"/>
      <c r="P2896" s="55" t="s">
        <v>424</v>
      </c>
      <c r="Q2896" s="53">
        <v>2</v>
      </c>
      <c r="R2896" s="62"/>
      <c r="S2896" s="53">
        <v>3</v>
      </c>
    </row>
    <row r="2897" spans="1:19" ht="15.75" x14ac:dyDescent="0.25">
      <c r="A2897">
        <v>0</v>
      </c>
      <c r="B2897" t="s">
        <v>153</v>
      </c>
      <c r="C2897" t="b">
        <f t="shared" si="61"/>
        <v>1</v>
      </c>
      <c r="D2897" s="53">
        <v>174066</v>
      </c>
      <c r="E2897" s="55" t="s">
        <v>153</v>
      </c>
      <c r="F2897" s="55" t="s">
        <v>393</v>
      </c>
      <c r="G2897" s="53">
        <v>1</v>
      </c>
      <c r="H2897" s="53">
        <v>2</v>
      </c>
      <c r="I2897" s="53">
        <v>1</v>
      </c>
      <c r="J2897" s="53">
        <v>15</v>
      </c>
      <c r="K2897" s="55" t="s">
        <v>529</v>
      </c>
      <c r="L2897" s="53">
        <v>51</v>
      </c>
      <c r="M2897" s="53">
        <v>43173</v>
      </c>
      <c r="N2897" s="37">
        <v>43612</v>
      </c>
      <c r="O2897" s="53">
        <v>1</v>
      </c>
      <c r="P2897" s="55" t="s">
        <v>424</v>
      </c>
      <c r="Q2897" s="53">
        <v>1</v>
      </c>
      <c r="R2897" s="53">
        <v>6346</v>
      </c>
      <c r="S2897" s="53">
        <v>2</v>
      </c>
    </row>
    <row r="2898" spans="1:19" ht="15.75" x14ac:dyDescent="0.25">
      <c r="A2898">
        <v>0</v>
      </c>
      <c r="B2898" t="s">
        <v>3399</v>
      </c>
      <c r="C2898" t="b">
        <f t="shared" si="61"/>
        <v>1</v>
      </c>
      <c r="D2898" s="53">
        <v>176017</v>
      </c>
      <c r="E2898" s="56" t="str">
        <f>+B2898</f>
        <v>University of Mississippi</v>
      </c>
      <c r="F2898" s="55" t="s">
        <v>362</v>
      </c>
      <c r="G2898" s="53">
        <v>1</v>
      </c>
      <c r="H2898" s="53">
        <v>2</v>
      </c>
      <c r="I2898" s="53">
        <v>2</v>
      </c>
      <c r="J2898" s="53">
        <v>16</v>
      </c>
      <c r="K2898" s="55" t="s">
        <v>530</v>
      </c>
      <c r="L2898" s="53">
        <v>16</v>
      </c>
      <c r="M2898" s="53">
        <v>15873</v>
      </c>
      <c r="N2898" s="37">
        <v>18314</v>
      </c>
      <c r="O2898" s="61">
        <v>1</v>
      </c>
      <c r="P2898" s="55" t="s">
        <v>424</v>
      </c>
      <c r="Q2898" s="53">
        <v>1</v>
      </c>
      <c r="R2898" s="53">
        <v>4875</v>
      </c>
      <c r="S2898" s="53">
        <v>2</v>
      </c>
    </row>
    <row r="2899" spans="1:19" ht="15.75" x14ac:dyDescent="0.25">
      <c r="A2899">
        <v>0</v>
      </c>
      <c r="B2899" t="s">
        <v>3400</v>
      </c>
      <c r="C2899" t="b">
        <f t="shared" si="61"/>
        <v>1</v>
      </c>
      <c r="D2899" s="53">
        <v>176026</v>
      </c>
      <c r="E2899" s="56" t="str">
        <f>+B2899</f>
        <v>University of Mississippi Medical Center</v>
      </c>
      <c r="F2899" s="55" t="s">
        <v>362</v>
      </c>
      <c r="G2899" s="53">
        <v>1</v>
      </c>
      <c r="H2899" s="53">
        <v>1</v>
      </c>
      <c r="I2899" s="53">
        <v>1</v>
      </c>
      <c r="J2899" s="53">
        <v>25</v>
      </c>
      <c r="K2899" s="55" t="s">
        <v>471</v>
      </c>
      <c r="L2899" s="53">
        <v>25</v>
      </c>
      <c r="M2899" s="53">
        <v>2181</v>
      </c>
      <c r="N2899" s="37">
        <v>1778</v>
      </c>
      <c r="O2899" s="61">
        <v>1</v>
      </c>
      <c r="P2899" s="55" t="s">
        <v>424</v>
      </c>
      <c r="Q2899" s="53">
        <v>2</v>
      </c>
      <c r="R2899" s="62"/>
      <c r="S2899" s="53">
        <v>3</v>
      </c>
    </row>
    <row r="2900" spans="1:19" ht="15.75" x14ac:dyDescent="0.25">
      <c r="A2900">
        <v>0</v>
      </c>
      <c r="B2900" t="s">
        <v>1099</v>
      </c>
      <c r="C2900" t="b">
        <f t="shared" si="61"/>
        <v>1</v>
      </c>
      <c r="D2900" s="53">
        <v>178396</v>
      </c>
      <c r="E2900" s="55" t="s">
        <v>1099</v>
      </c>
      <c r="F2900" s="55" t="s">
        <v>398</v>
      </c>
      <c r="G2900" s="53">
        <v>1</v>
      </c>
      <c r="H2900" s="53">
        <v>1</v>
      </c>
      <c r="I2900" s="53">
        <v>1</v>
      </c>
      <c r="J2900" s="53">
        <v>15</v>
      </c>
      <c r="K2900" s="55" t="s">
        <v>529</v>
      </c>
      <c r="L2900" s="53">
        <v>50</v>
      </c>
      <c r="M2900" s="53">
        <v>29608</v>
      </c>
      <c r="N2900" s="37">
        <v>31942</v>
      </c>
      <c r="O2900" s="61">
        <v>1</v>
      </c>
      <c r="P2900" s="55" t="s">
        <v>424</v>
      </c>
      <c r="Q2900" s="53">
        <v>1</v>
      </c>
      <c r="R2900" s="53">
        <v>6967</v>
      </c>
      <c r="S2900" s="53">
        <v>2</v>
      </c>
    </row>
    <row r="2901" spans="1:19" ht="15.75" x14ac:dyDescent="0.25">
      <c r="A2901">
        <v>0</v>
      </c>
      <c r="B2901" t="s">
        <v>1098</v>
      </c>
      <c r="C2901" t="b">
        <f t="shared" si="61"/>
        <v>1</v>
      </c>
      <c r="D2901" s="53">
        <v>178402</v>
      </c>
      <c r="E2901" s="55" t="s">
        <v>1098</v>
      </c>
      <c r="F2901" s="55" t="s">
        <v>398</v>
      </c>
      <c r="G2901" s="53">
        <v>1</v>
      </c>
      <c r="H2901" s="53">
        <v>2</v>
      </c>
      <c r="I2901" s="53">
        <v>1</v>
      </c>
      <c r="J2901" s="53">
        <v>16</v>
      </c>
      <c r="K2901" s="55" t="s">
        <v>530</v>
      </c>
      <c r="L2901" s="53">
        <v>16</v>
      </c>
      <c r="M2901" s="53">
        <v>11484</v>
      </c>
      <c r="N2901" s="37">
        <v>12158</v>
      </c>
      <c r="O2901" s="53">
        <v>1</v>
      </c>
      <c r="P2901" s="55" t="s">
        <v>424</v>
      </c>
      <c r="Q2901" s="53">
        <v>1</v>
      </c>
      <c r="R2901" s="53">
        <v>1397</v>
      </c>
      <c r="S2901" s="53">
        <v>1</v>
      </c>
    </row>
    <row r="2902" spans="1:19" ht="15.75" x14ac:dyDescent="0.25">
      <c r="A2902">
        <v>0</v>
      </c>
      <c r="B2902" t="s">
        <v>30</v>
      </c>
      <c r="C2902" t="b">
        <f t="shared" si="61"/>
        <v>1</v>
      </c>
      <c r="D2902" s="53">
        <v>178420</v>
      </c>
      <c r="E2902" s="55" t="s">
        <v>30</v>
      </c>
      <c r="F2902" s="55" t="s">
        <v>398</v>
      </c>
      <c r="G2902" s="53">
        <v>1</v>
      </c>
      <c r="H2902" s="53">
        <v>2</v>
      </c>
      <c r="I2902" s="53">
        <v>2</v>
      </c>
      <c r="J2902" s="53">
        <v>16</v>
      </c>
      <c r="K2902" s="36" t="s">
        <v>530</v>
      </c>
      <c r="L2902" s="53">
        <v>16</v>
      </c>
      <c r="M2902" s="53">
        <v>10404</v>
      </c>
      <c r="N2902" s="37">
        <v>10856</v>
      </c>
      <c r="O2902" s="53">
        <v>1</v>
      </c>
      <c r="P2902" s="55" t="s">
        <v>424</v>
      </c>
      <c r="Q2902" s="53">
        <v>1</v>
      </c>
      <c r="R2902" s="53">
        <v>1285</v>
      </c>
      <c r="S2902" s="53">
        <v>2</v>
      </c>
    </row>
    <row r="2903" spans="1:19" x14ac:dyDescent="0.2">
      <c r="A2903">
        <v>0</v>
      </c>
      <c r="D2903">
        <v>101693</v>
      </c>
      <c r="E2903" t="s">
        <v>1720</v>
      </c>
      <c r="F2903" s="42" t="s">
        <v>395</v>
      </c>
      <c r="G2903" s="40"/>
      <c r="K2903" s="42" t="s">
        <v>3349</v>
      </c>
      <c r="N2903" s="37">
        <v>1413</v>
      </c>
    </row>
    <row r="2904" spans="1:19" ht="15.75" x14ac:dyDescent="0.25">
      <c r="A2904">
        <v>0</v>
      </c>
      <c r="B2904" t="s">
        <v>138</v>
      </c>
      <c r="C2904" t="b">
        <f>+B2904=E2904</f>
        <v>1</v>
      </c>
      <c r="D2904" s="53">
        <v>101709</v>
      </c>
      <c r="E2904" s="55" t="s">
        <v>138</v>
      </c>
      <c r="F2904" s="55" t="s">
        <v>395</v>
      </c>
      <c r="G2904" s="53">
        <v>1</v>
      </c>
      <c r="H2904" s="53">
        <v>2</v>
      </c>
      <c r="I2904" s="53">
        <v>2</v>
      </c>
      <c r="J2904" s="53">
        <v>19</v>
      </c>
      <c r="K2904" s="36" t="s">
        <v>432</v>
      </c>
      <c r="L2904" s="53">
        <v>19</v>
      </c>
      <c r="M2904" s="53">
        <v>2660</v>
      </c>
      <c r="N2904" s="37">
        <v>2731</v>
      </c>
      <c r="O2904" s="37"/>
      <c r="P2904" s="55" t="s">
        <v>424</v>
      </c>
      <c r="Q2904" s="53">
        <v>1</v>
      </c>
      <c r="R2904" s="53">
        <v>1246</v>
      </c>
      <c r="S2904" s="53">
        <v>1</v>
      </c>
    </row>
    <row r="2905" spans="1:19" x14ac:dyDescent="0.2">
      <c r="A2905">
        <v>0</v>
      </c>
      <c r="D2905">
        <v>204185</v>
      </c>
      <c r="E2905" t="s">
        <v>2662</v>
      </c>
      <c r="F2905" s="42" t="s">
        <v>383</v>
      </c>
      <c r="G2905" s="40"/>
      <c r="K2905" s="57" t="s">
        <v>3349</v>
      </c>
      <c r="N2905" s="37">
        <v>2145</v>
      </c>
    </row>
    <row r="2906" spans="1:19" ht="15.75" x14ac:dyDescent="0.25">
      <c r="A2906">
        <v>0</v>
      </c>
      <c r="B2906" t="s">
        <v>83</v>
      </c>
      <c r="C2906" t="b">
        <f t="shared" ref="C2906:C2911" si="62">+B2906=E2906</f>
        <v>1</v>
      </c>
      <c r="D2906" s="53">
        <v>181215</v>
      </c>
      <c r="E2906" s="55" t="s">
        <v>83</v>
      </c>
      <c r="F2906" s="55" t="s">
        <v>375</v>
      </c>
      <c r="G2906" s="53">
        <v>1</v>
      </c>
      <c r="H2906" s="53">
        <v>2</v>
      </c>
      <c r="I2906" s="53">
        <v>2</v>
      </c>
      <c r="J2906" s="53">
        <v>18</v>
      </c>
      <c r="K2906" s="55" t="s">
        <v>474</v>
      </c>
      <c r="L2906" s="53">
        <v>18</v>
      </c>
      <c r="M2906" s="53">
        <v>5480</v>
      </c>
      <c r="N2906" s="37">
        <v>5794</v>
      </c>
      <c r="O2906" s="37"/>
      <c r="P2906" s="55" t="s">
        <v>424</v>
      </c>
      <c r="Q2906" s="53">
        <v>1</v>
      </c>
      <c r="R2906" s="53">
        <v>2299</v>
      </c>
      <c r="S2906" s="53">
        <v>1</v>
      </c>
    </row>
    <row r="2907" spans="1:19" ht="15.75" x14ac:dyDescent="0.25">
      <c r="A2907">
        <v>0</v>
      </c>
      <c r="B2907" t="s">
        <v>10</v>
      </c>
      <c r="C2907" t="b">
        <f t="shared" si="62"/>
        <v>1</v>
      </c>
      <c r="D2907" s="53">
        <v>181394</v>
      </c>
      <c r="E2907" s="55" t="s">
        <v>10</v>
      </c>
      <c r="F2907" s="55" t="s">
        <v>375</v>
      </c>
      <c r="G2907" s="53">
        <v>1</v>
      </c>
      <c r="H2907" s="53">
        <v>2</v>
      </c>
      <c r="I2907" s="53">
        <v>2</v>
      </c>
      <c r="J2907" s="53">
        <v>17</v>
      </c>
      <c r="K2907" s="55" t="s">
        <v>648</v>
      </c>
      <c r="L2907" s="53">
        <v>17</v>
      </c>
      <c r="M2907" s="53">
        <v>11667</v>
      </c>
      <c r="N2907" s="37">
        <v>12247</v>
      </c>
      <c r="O2907" s="53">
        <v>1</v>
      </c>
      <c r="P2907" s="55" t="s">
        <v>424</v>
      </c>
      <c r="Q2907" s="53">
        <v>1</v>
      </c>
      <c r="R2907" s="53">
        <v>1600</v>
      </c>
      <c r="S2907" s="53">
        <v>2</v>
      </c>
    </row>
    <row r="2908" spans="1:19" ht="15.75" x14ac:dyDescent="0.25">
      <c r="A2908">
        <v>0</v>
      </c>
      <c r="B2908" t="s">
        <v>3401</v>
      </c>
      <c r="C2908" t="b">
        <f t="shared" si="62"/>
        <v>1</v>
      </c>
      <c r="D2908" s="53">
        <v>181428</v>
      </c>
      <c r="E2908" s="56" t="str">
        <f>+B2908</f>
        <v>University of Nebraska Medical Center</v>
      </c>
      <c r="F2908" s="55" t="s">
        <v>375</v>
      </c>
      <c r="G2908" s="53">
        <v>1</v>
      </c>
      <c r="H2908" s="53">
        <v>1</v>
      </c>
      <c r="I2908" s="53">
        <v>1</v>
      </c>
      <c r="J2908" s="53">
        <v>25</v>
      </c>
      <c r="K2908" s="55" t="s">
        <v>471</v>
      </c>
      <c r="L2908" s="53">
        <v>25</v>
      </c>
      <c r="M2908" s="53">
        <v>3091</v>
      </c>
      <c r="N2908" s="37">
        <v>3332</v>
      </c>
      <c r="O2908" s="37"/>
      <c r="P2908" s="55" t="s">
        <v>424</v>
      </c>
      <c r="Q2908" s="53">
        <v>2</v>
      </c>
      <c r="R2908" s="62"/>
      <c r="S2908" s="53">
        <v>3</v>
      </c>
    </row>
    <row r="2909" spans="1:19" ht="15.75" x14ac:dyDescent="0.25">
      <c r="A2909">
        <v>0</v>
      </c>
      <c r="B2909" t="s">
        <v>35</v>
      </c>
      <c r="C2909" t="b">
        <f t="shared" si="62"/>
        <v>1</v>
      </c>
      <c r="D2909" s="53">
        <v>181464</v>
      </c>
      <c r="E2909" s="55" t="s">
        <v>35</v>
      </c>
      <c r="F2909" s="55" t="s">
        <v>375</v>
      </c>
      <c r="G2909" s="53">
        <v>1</v>
      </c>
      <c r="H2909" s="53">
        <v>2</v>
      </c>
      <c r="I2909" s="53">
        <v>2</v>
      </c>
      <c r="J2909" s="53">
        <v>15</v>
      </c>
      <c r="K2909" s="55" t="s">
        <v>529</v>
      </c>
      <c r="L2909" s="53">
        <v>15</v>
      </c>
      <c r="M2909" s="53">
        <v>22266</v>
      </c>
      <c r="N2909" s="37">
        <v>22223</v>
      </c>
      <c r="O2909" s="61">
        <v>1</v>
      </c>
      <c r="P2909" s="55" t="s">
        <v>424</v>
      </c>
      <c r="Q2909" s="53">
        <v>1</v>
      </c>
      <c r="R2909" s="53">
        <v>7462</v>
      </c>
      <c r="S2909" s="53">
        <v>2</v>
      </c>
    </row>
    <row r="2910" spans="1:19" ht="15.75" x14ac:dyDescent="0.25">
      <c r="A2910">
        <v>0</v>
      </c>
      <c r="B2910" t="s">
        <v>1067</v>
      </c>
      <c r="C2910" t="b">
        <f t="shared" si="62"/>
        <v>1</v>
      </c>
      <c r="D2910" s="53">
        <v>182281</v>
      </c>
      <c r="E2910" s="55" t="s">
        <v>1067</v>
      </c>
      <c r="F2910" s="55" t="s">
        <v>406</v>
      </c>
      <c r="G2910" s="53">
        <v>1</v>
      </c>
      <c r="H2910" s="53">
        <v>2</v>
      </c>
      <c r="I2910" s="53">
        <v>1</v>
      </c>
      <c r="J2910" s="53">
        <v>16</v>
      </c>
      <c r="K2910" s="55" t="s">
        <v>530</v>
      </c>
      <c r="L2910" s="53">
        <v>16</v>
      </c>
      <c r="M2910" s="53">
        <v>22154</v>
      </c>
      <c r="N2910" s="37">
        <v>22345</v>
      </c>
      <c r="O2910" s="53">
        <v>1</v>
      </c>
      <c r="P2910" s="55" t="s">
        <v>424</v>
      </c>
      <c r="Q2910" s="53">
        <v>1</v>
      </c>
      <c r="R2910" s="53">
        <v>1738</v>
      </c>
      <c r="S2910" s="53">
        <v>2</v>
      </c>
    </row>
    <row r="2911" spans="1:19" ht="15.75" x14ac:dyDescent="0.25">
      <c r="A2911">
        <v>0</v>
      </c>
      <c r="B2911" t="s">
        <v>237</v>
      </c>
      <c r="C2911" t="b">
        <f t="shared" si="62"/>
        <v>1</v>
      </c>
      <c r="D2911" s="53">
        <v>182290</v>
      </c>
      <c r="E2911" s="55" t="s">
        <v>237</v>
      </c>
      <c r="F2911" s="55" t="s">
        <v>406</v>
      </c>
      <c r="G2911" s="53">
        <v>1</v>
      </c>
      <c r="H2911" s="53">
        <v>2</v>
      </c>
      <c r="I2911" s="53">
        <v>1</v>
      </c>
      <c r="J2911" s="53">
        <v>16</v>
      </c>
      <c r="K2911" s="36" t="s">
        <v>530</v>
      </c>
      <c r="L2911" s="53">
        <v>16</v>
      </c>
      <c r="M2911" s="53">
        <v>14483</v>
      </c>
      <c r="N2911" s="37">
        <v>15976</v>
      </c>
      <c r="O2911" s="53">
        <v>1</v>
      </c>
      <c r="P2911" s="55" t="s">
        <v>424</v>
      </c>
      <c r="Q2911" s="53">
        <v>1</v>
      </c>
      <c r="R2911" s="53">
        <v>2150</v>
      </c>
      <c r="S2911" s="53">
        <v>2</v>
      </c>
    </row>
    <row r="2912" spans="1:19" x14ac:dyDescent="0.2">
      <c r="A2912">
        <v>0</v>
      </c>
      <c r="D2912">
        <v>161457</v>
      </c>
      <c r="E2912" t="s">
        <v>2180</v>
      </c>
      <c r="F2912" s="42" t="s">
        <v>384</v>
      </c>
      <c r="G2912" s="40"/>
      <c r="K2912" s="57" t="s">
        <v>3356</v>
      </c>
      <c r="N2912" s="37">
        <v>5376</v>
      </c>
    </row>
    <row r="2913" spans="1:19" ht="15.75" x14ac:dyDescent="0.25">
      <c r="A2913">
        <v>0</v>
      </c>
      <c r="B2913" t="s">
        <v>1064</v>
      </c>
      <c r="C2913" t="b">
        <f>+B2913=E2913</f>
        <v>1</v>
      </c>
      <c r="D2913" s="53">
        <v>183071</v>
      </c>
      <c r="E2913" s="55" t="s">
        <v>1064</v>
      </c>
      <c r="F2913" s="55" t="s">
        <v>376</v>
      </c>
      <c r="G2913" s="53">
        <v>1</v>
      </c>
      <c r="H2913" s="53">
        <v>2</v>
      </c>
      <c r="I2913" s="53">
        <v>2</v>
      </c>
      <c r="J2913" s="53">
        <v>21</v>
      </c>
      <c r="K2913" s="55" t="s">
        <v>453</v>
      </c>
      <c r="L2913" s="53">
        <v>21</v>
      </c>
      <c r="M2913" s="53">
        <v>821</v>
      </c>
      <c r="N2913" s="37">
        <v>727</v>
      </c>
      <c r="O2913" s="37"/>
      <c r="P2913" s="55" t="s">
        <v>424</v>
      </c>
      <c r="Q2913" s="53">
        <v>2</v>
      </c>
      <c r="R2913" s="62"/>
      <c r="S2913" s="53">
        <v>3</v>
      </c>
    </row>
    <row r="2914" spans="1:19" ht="15.75" x14ac:dyDescent="0.25">
      <c r="A2914">
        <v>0</v>
      </c>
      <c r="B2914" t="s">
        <v>34</v>
      </c>
      <c r="C2914" t="b">
        <f>+B2914=E2914</f>
        <v>1</v>
      </c>
      <c r="D2914" s="53">
        <v>183044</v>
      </c>
      <c r="E2914" s="55" t="s">
        <v>34</v>
      </c>
      <c r="F2914" s="55" t="s">
        <v>376</v>
      </c>
      <c r="G2914" s="53">
        <v>1</v>
      </c>
      <c r="H2914" s="53">
        <v>2</v>
      </c>
      <c r="I2914" s="53">
        <v>2</v>
      </c>
      <c r="J2914" s="53">
        <v>16</v>
      </c>
      <c r="K2914" s="55" t="s">
        <v>530</v>
      </c>
      <c r="L2914" s="53">
        <v>16</v>
      </c>
      <c r="M2914" s="53">
        <v>13874</v>
      </c>
      <c r="N2914" s="37">
        <v>13925</v>
      </c>
      <c r="O2914" s="53">
        <v>1</v>
      </c>
      <c r="P2914" s="55" t="s">
        <v>424</v>
      </c>
      <c r="Q2914" s="53">
        <v>1</v>
      </c>
      <c r="R2914" s="53">
        <v>7349</v>
      </c>
      <c r="S2914" s="53">
        <v>2</v>
      </c>
    </row>
    <row r="2915" spans="1:19" x14ac:dyDescent="0.2">
      <c r="A2915">
        <v>0</v>
      </c>
      <c r="D2915">
        <v>182829</v>
      </c>
      <c r="E2915" t="s">
        <v>2419</v>
      </c>
      <c r="F2915" s="42" t="s">
        <v>376</v>
      </c>
      <c r="G2915" s="40"/>
      <c r="K2915" s="42" t="s">
        <v>3368</v>
      </c>
      <c r="N2915" s="37">
        <v>305</v>
      </c>
    </row>
    <row r="2916" spans="1:19" x14ac:dyDescent="0.2">
      <c r="A2916">
        <v>0</v>
      </c>
      <c r="D2916">
        <v>129941</v>
      </c>
      <c r="E2916" t="s">
        <v>1877</v>
      </c>
      <c r="F2916" s="42" t="s">
        <v>370</v>
      </c>
      <c r="G2916" s="40"/>
      <c r="K2916" s="42" t="s">
        <v>3356</v>
      </c>
      <c r="N2916" s="37">
        <v>5810</v>
      </c>
    </row>
    <row r="2917" spans="1:19" ht="15.75" x14ac:dyDescent="0.25">
      <c r="A2917">
        <v>0</v>
      </c>
      <c r="B2917" t="s">
        <v>1025</v>
      </c>
      <c r="C2917" t="b">
        <f t="shared" ref="C2917:C2933" si="63">+B2917=E2917</f>
        <v>1</v>
      </c>
      <c r="D2917" s="53">
        <v>187958</v>
      </c>
      <c r="E2917" s="55" t="s">
        <v>1025</v>
      </c>
      <c r="F2917" s="55" t="s">
        <v>401</v>
      </c>
      <c r="G2917" s="53">
        <v>1</v>
      </c>
      <c r="H2917" s="53">
        <v>2</v>
      </c>
      <c r="I2917" s="53">
        <v>2</v>
      </c>
      <c r="J2917" s="53">
        <v>11</v>
      </c>
      <c r="K2917" s="55" t="s">
        <v>458</v>
      </c>
      <c r="L2917" s="53">
        <v>11</v>
      </c>
      <c r="M2917" s="53">
        <v>2015</v>
      </c>
      <c r="N2917" s="37">
        <v>1730</v>
      </c>
      <c r="O2917" s="37"/>
      <c r="P2917" s="55" t="s">
        <v>424</v>
      </c>
      <c r="Q2917" s="53">
        <v>2</v>
      </c>
      <c r="R2917" s="62"/>
      <c r="S2917" s="53">
        <v>3</v>
      </c>
    </row>
    <row r="2918" spans="1:19" ht="15.75" x14ac:dyDescent="0.25">
      <c r="A2918">
        <v>0</v>
      </c>
      <c r="B2918" t="s">
        <v>1024</v>
      </c>
      <c r="C2918" t="b">
        <f t="shared" si="63"/>
        <v>1</v>
      </c>
      <c r="D2918" s="53">
        <v>187976</v>
      </c>
      <c r="E2918" s="55" t="s">
        <v>1024</v>
      </c>
      <c r="F2918" s="55" t="s">
        <v>401</v>
      </c>
      <c r="G2918" s="53">
        <v>1</v>
      </c>
      <c r="H2918" s="53">
        <v>2</v>
      </c>
      <c r="I2918" s="53">
        <v>2</v>
      </c>
      <c r="J2918" s="53">
        <v>11</v>
      </c>
      <c r="K2918" s="55" t="s">
        <v>458</v>
      </c>
      <c r="L2918" s="53">
        <v>11</v>
      </c>
      <c r="M2918" s="53">
        <v>394</v>
      </c>
      <c r="N2918" s="37">
        <v>377</v>
      </c>
      <c r="O2918" s="53">
        <v>1</v>
      </c>
      <c r="P2918" s="55" t="s">
        <v>424</v>
      </c>
      <c r="Q2918" s="53">
        <v>1</v>
      </c>
      <c r="R2918" s="53">
        <v>124</v>
      </c>
      <c r="S2918" s="53">
        <v>3</v>
      </c>
    </row>
    <row r="2919" spans="1:19" ht="15.75" x14ac:dyDescent="0.25">
      <c r="A2919">
        <v>0</v>
      </c>
      <c r="B2919" t="s">
        <v>1023</v>
      </c>
      <c r="C2919" t="b">
        <f t="shared" si="63"/>
        <v>1</v>
      </c>
      <c r="D2919" s="53">
        <v>187985</v>
      </c>
      <c r="E2919" s="55" t="s">
        <v>1023</v>
      </c>
      <c r="F2919" s="55" t="s">
        <v>401</v>
      </c>
      <c r="G2919" s="53">
        <v>1</v>
      </c>
      <c r="H2919" s="53">
        <v>1</v>
      </c>
      <c r="I2919" s="53">
        <v>1</v>
      </c>
      <c r="J2919" s="53">
        <v>15</v>
      </c>
      <c r="K2919" s="55" t="s">
        <v>529</v>
      </c>
      <c r="L2919" s="53">
        <v>50</v>
      </c>
      <c r="M2919" s="53">
        <v>23215</v>
      </c>
      <c r="N2919" s="37">
        <v>23757</v>
      </c>
      <c r="O2919" s="53">
        <v>1</v>
      </c>
      <c r="P2919" s="55" t="s">
        <v>424</v>
      </c>
      <c r="Q2919" s="53">
        <v>1</v>
      </c>
      <c r="R2919" s="53">
        <v>2660</v>
      </c>
      <c r="S2919" s="53">
        <v>2</v>
      </c>
    </row>
    <row r="2920" spans="1:19" ht="15.75" x14ac:dyDescent="0.25">
      <c r="A2920">
        <v>0</v>
      </c>
      <c r="B2920" t="s">
        <v>1016</v>
      </c>
      <c r="C2920" t="b">
        <f t="shared" si="63"/>
        <v>1</v>
      </c>
      <c r="D2920" s="53">
        <v>188225</v>
      </c>
      <c r="E2920" s="55" t="s">
        <v>1016</v>
      </c>
      <c r="F2920" s="55" t="s">
        <v>401</v>
      </c>
      <c r="G2920" s="53">
        <v>1</v>
      </c>
      <c r="H2920" s="53">
        <v>2</v>
      </c>
      <c r="I2920" s="53">
        <v>2</v>
      </c>
      <c r="J2920" s="53">
        <v>11</v>
      </c>
      <c r="K2920" s="55" t="s">
        <v>458</v>
      </c>
      <c r="L2920" s="53">
        <v>11</v>
      </c>
      <c r="M2920" s="53">
        <v>931</v>
      </c>
      <c r="N2920" s="37">
        <v>952</v>
      </c>
      <c r="O2920" s="37"/>
      <c r="P2920" s="55" t="s">
        <v>424</v>
      </c>
      <c r="Q2920" s="53">
        <v>2</v>
      </c>
      <c r="R2920" s="62"/>
      <c r="S2920" s="53">
        <v>3</v>
      </c>
    </row>
    <row r="2921" spans="1:19" ht="15.75" x14ac:dyDescent="0.25">
      <c r="A2921">
        <v>0</v>
      </c>
      <c r="B2921" t="s">
        <v>1019</v>
      </c>
      <c r="C2921" t="b">
        <f t="shared" si="63"/>
        <v>1</v>
      </c>
      <c r="D2921" s="53">
        <v>188049</v>
      </c>
      <c r="E2921" s="55" t="s">
        <v>1019</v>
      </c>
      <c r="F2921" s="55" t="s">
        <v>401</v>
      </c>
      <c r="G2921" s="53">
        <v>1</v>
      </c>
      <c r="H2921" s="53">
        <v>2</v>
      </c>
      <c r="I2921" s="53">
        <v>2</v>
      </c>
      <c r="J2921" s="53">
        <v>11</v>
      </c>
      <c r="K2921" s="55" t="s">
        <v>458</v>
      </c>
      <c r="L2921" s="53">
        <v>11</v>
      </c>
      <c r="M2921" s="53">
        <v>1516</v>
      </c>
      <c r="N2921" s="37">
        <v>1417</v>
      </c>
      <c r="O2921" s="37"/>
      <c r="P2921" s="55" t="s">
        <v>424</v>
      </c>
      <c r="Q2921" s="53">
        <v>2</v>
      </c>
      <c r="R2921" s="62"/>
      <c r="S2921" s="53">
        <v>3</v>
      </c>
    </row>
    <row r="2922" spans="1:19" ht="15.75" x14ac:dyDescent="0.25">
      <c r="A2922">
        <v>0</v>
      </c>
      <c r="B2922" t="s">
        <v>1259</v>
      </c>
      <c r="C2922" t="b">
        <f t="shared" si="63"/>
        <v>1</v>
      </c>
      <c r="D2922" s="53">
        <v>159939</v>
      </c>
      <c r="E2922" s="55" t="s">
        <v>1259</v>
      </c>
      <c r="F2922" s="55" t="s">
        <v>399</v>
      </c>
      <c r="G2922" s="53">
        <v>1</v>
      </c>
      <c r="H2922" s="53">
        <v>2</v>
      </c>
      <c r="I2922" s="53">
        <v>2</v>
      </c>
      <c r="J2922" s="53">
        <v>16</v>
      </c>
      <c r="K2922" s="55" t="s">
        <v>530</v>
      </c>
      <c r="L2922" s="53">
        <v>16</v>
      </c>
      <c r="M2922" s="53">
        <v>8928</v>
      </c>
      <c r="N2922" s="37">
        <v>7626</v>
      </c>
      <c r="O2922" s="53">
        <v>1</v>
      </c>
      <c r="P2922" s="55" t="s">
        <v>424</v>
      </c>
      <c r="Q2922" s="53">
        <v>1</v>
      </c>
      <c r="R2922" s="53">
        <v>1484</v>
      </c>
      <c r="S2922" s="53">
        <v>2</v>
      </c>
    </row>
    <row r="2923" spans="1:19" ht="15.75" x14ac:dyDescent="0.25">
      <c r="A2923">
        <v>0</v>
      </c>
      <c r="B2923" t="s">
        <v>1675</v>
      </c>
      <c r="C2923" t="b">
        <f t="shared" si="63"/>
        <v>1</v>
      </c>
      <c r="D2923" s="53">
        <v>101879</v>
      </c>
      <c r="E2923" s="55" t="s">
        <v>1675</v>
      </c>
      <c r="F2923" s="55" t="s">
        <v>395</v>
      </c>
      <c r="G2923" s="53">
        <v>1</v>
      </c>
      <c r="H2923" s="53">
        <v>2</v>
      </c>
      <c r="I2923" s="53">
        <v>2</v>
      </c>
      <c r="J2923" s="53">
        <v>18</v>
      </c>
      <c r="K2923" s="55" t="s">
        <v>474</v>
      </c>
      <c r="L2923" s="53">
        <v>18</v>
      </c>
      <c r="M2923" s="53">
        <v>6045</v>
      </c>
      <c r="N2923" s="37">
        <v>5829</v>
      </c>
      <c r="O2923" s="37"/>
      <c r="P2923" s="55" t="s">
        <v>424</v>
      </c>
      <c r="Q2923" s="53">
        <v>1</v>
      </c>
      <c r="R2923" s="53">
        <v>1200</v>
      </c>
      <c r="S2923" s="53">
        <v>2</v>
      </c>
    </row>
    <row r="2924" spans="1:19" ht="15.75" x14ac:dyDescent="0.25">
      <c r="A2924">
        <v>0</v>
      </c>
      <c r="B2924" t="s">
        <v>197</v>
      </c>
      <c r="C2924" t="b">
        <f t="shared" si="63"/>
        <v>1</v>
      </c>
      <c r="D2924" s="53">
        <v>199111</v>
      </c>
      <c r="E2924" s="55" t="s">
        <v>197</v>
      </c>
      <c r="F2924" s="55" t="s">
        <v>387</v>
      </c>
      <c r="G2924" s="53">
        <v>1</v>
      </c>
      <c r="H2924" s="53">
        <v>2</v>
      </c>
      <c r="I2924" s="53">
        <v>2</v>
      </c>
      <c r="J2924" s="53">
        <v>21</v>
      </c>
      <c r="K2924" s="55" t="s">
        <v>453</v>
      </c>
      <c r="L2924" s="53">
        <v>21</v>
      </c>
      <c r="M2924" s="53">
        <v>3481</v>
      </c>
      <c r="N2924" s="37">
        <v>3391</v>
      </c>
      <c r="O2924" s="53">
        <v>1</v>
      </c>
      <c r="P2924" s="55" t="s">
        <v>424</v>
      </c>
      <c r="Q2924" s="53">
        <v>1</v>
      </c>
      <c r="R2924" s="53">
        <v>1170</v>
      </c>
      <c r="S2924" s="53">
        <v>2</v>
      </c>
    </row>
    <row r="2925" spans="1:19" ht="15.75" x14ac:dyDescent="0.25">
      <c r="A2925">
        <v>0</v>
      </c>
      <c r="B2925" t="s">
        <v>73</v>
      </c>
      <c r="C2925" t="b">
        <f t="shared" si="63"/>
        <v>1</v>
      </c>
      <c r="D2925" s="53">
        <v>199120</v>
      </c>
      <c r="E2925" s="55" t="s">
        <v>73</v>
      </c>
      <c r="F2925" s="55" t="s">
        <v>387</v>
      </c>
      <c r="G2925" s="53">
        <v>1</v>
      </c>
      <c r="H2925" s="53">
        <v>2</v>
      </c>
      <c r="I2925" s="53">
        <v>1</v>
      </c>
      <c r="J2925" s="53">
        <v>15</v>
      </c>
      <c r="K2925" s="55" t="s">
        <v>529</v>
      </c>
      <c r="L2925" s="53">
        <v>51</v>
      </c>
      <c r="M2925" s="53">
        <v>26015</v>
      </c>
      <c r="N2925" s="37">
        <v>26137</v>
      </c>
      <c r="O2925" s="53">
        <v>1</v>
      </c>
      <c r="P2925" s="55" t="s">
        <v>424</v>
      </c>
      <c r="Q2925" s="53">
        <v>1</v>
      </c>
      <c r="R2925" s="53">
        <v>9035</v>
      </c>
      <c r="S2925" s="53">
        <v>2</v>
      </c>
    </row>
    <row r="2926" spans="1:19" ht="15.75" x14ac:dyDescent="0.25">
      <c r="A2926">
        <v>0</v>
      </c>
      <c r="B2926" t="s">
        <v>934</v>
      </c>
      <c r="C2926" t="b">
        <f t="shared" si="63"/>
        <v>1</v>
      </c>
      <c r="D2926" s="53">
        <v>199139</v>
      </c>
      <c r="E2926" s="55" t="s">
        <v>934</v>
      </c>
      <c r="F2926" s="55" t="s">
        <v>387</v>
      </c>
      <c r="G2926" s="53">
        <v>1</v>
      </c>
      <c r="H2926" s="53">
        <v>2</v>
      </c>
      <c r="I2926" s="53">
        <v>2</v>
      </c>
      <c r="J2926" s="53">
        <v>17</v>
      </c>
      <c r="K2926" s="55" t="s">
        <v>648</v>
      </c>
      <c r="L2926" s="53">
        <v>17</v>
      </c>
      <c r="M2926" s="53">
        <v>20836</v>
      </c>
      <c r="N2926" s="37">
        <v>22789</v>
      </c>
      <c r="O2926" s="53">
        <v>1</v>
      </c>
      <c r="P2926" s="55" t="s">
        <v>424</v>
      </c>
      <c r="Q2926" s="53">
        <v>1</v>
      </c>
      <c r="R2926" s="53">
        <v>5022</v>
      </c>
      <c r="S2926" s="53">
        <v>2</v>
      </c>
    </row>
    <row r="2927" spans="1:19" ht="15.75" x14ac:dyDescent="0.25">
      <c r="A2927">
        <v>0</v>
      </c>
      <c r="B2927" t="s">
        <v>933</v>
      </c>
      <c r="C2927" t="b">
        <f t="shared" si="63"/>
        <v>1</v>
      </c>
      <c r="D2927" s="53">
        <v>199148</v>
      </c>
      <c r="E2927" s="55" t="s">
        <v>933</v>
      </c>
      <c r="F2927" s="55" t="s">
        <v>387</v>
      </c>
      <c r="G2927" s="53">
        <v>1</v>
      </c>
      <c r="H2927" s="53">
        <v>2</v>
      </c>
      <c r="I2927" s="53">
        <v>2</v>
      </c>
      <c r="J2927" s="53">
        <v>16</v>
      </c>
      <c r="K2927" s="36" t="s">
        <v>530</v>
      </c>
      <c r="L2927" s="53">
        <v>16</v>
      </c>
      <c r="M2927" s="53">
        <v>15930</v>
      </c>
      <c r="N2927" s="37">
        <v>15479</v>
      </c>
      <c r="O2927" s="37"/>
      <c r="P2927" s="55" t="s">
        <v>424</v>
      </c>
      <c r="Q2927" s="53">
        <v>1</v>
      </c>
      <c r="R2927" s="53">
        <v>4251</v>
      </c>
      <c r="S2927" s="53">
        <v>2</v>
      </c>
    </row>
    <row r="2928" spans="1:19" ht="15.75" x14ac:dyDescent="0.25">
      <c r="A2928">
        <v>0</v>
      </c>
      <c r="B2928" t="s">
        <v>195</v>
      </c>
      <c r="C2928" t="b">
        <f t="shared" si="63"/>
        <v>1</v>
      </c>
      <c r="D2928" s="53">
        <v>199281</v>
      </c>
      <c r="E2928" s="55" t="s">
        <v>195</v>
      </c>
      <c r="F2928" s="55" t="s">
        <v>387</v>
      </c>
      <c r="G2928" s="53">
        <v>1</v>
      </c>
      <c r="H2928" s="53">
        <v>2</v>
      </c>
      <c r="I2928" s="53">
        <v>2</v>
      </c>
      <c r="J2928" s="53">
        <v>19</v>
      </c>
      <c r="K2928" s="55" t="s">
        <v>432</v>
      </c>
      <c r="L2928" s="53">
        <v>19</v>
      </c>
      <c r="M2928" s="53">
        <v>5638</v>
      </c>
      <c r="N2928" s="37">
        <v>5163</v>
      </c>
      <c r="O2928" s="37"/>
      <c r="P2928" s="55" t="s">
        <v>424</v>
      </c>
      <c r="Q2928" s="53">
        <v>1</v>
      </c>
      <c r="R2928" s="53">
        <v>1704</v>
      </c>
      <c r="S2928" s="53">
        <v>1</v>
      </c>
    </row>
    <row r="2929" spans="1:19" ht="15.75" x14ac:dyDescent="0.25">
      <c r="A2929">
        <v>0</v>
      </c>
      <c r="B2929" t="s">
        <v>336</v>
      </c>
      <c r="C2929" t="b">
        <f t="shared" si="63"/>
        <v>1</v>
      </c>
      <c r="D2929" s="53">
        <v>199184</v>
      </c>
      <c r="E2929" s="55" t="s">
        <v>336</v>
      </c>
      <c r="F2929" s="55" t="s">
        <v>387</v>
      </c>
      <c r="G2929" s="53">
        <v>1</v>
      </c>
      <c r="H2929" s="53">
        <v>2</v>
      </c>
      <c r="I2929" s="53">
        <v>2</v>
      </c>
      <c r="J2929" s="53">
        <v>30</v>
      </c>
      <c r="K2929" s="55" t="s">
        <v>931</v>
      </c>
      <c r="L2929" s="53">
        <v>30</v>
      </c>
      <c r="M2929" s="53">
        <v>858</v>
      </c>
      <c r="N2929" s="37">
        <v>902</v>
      </c>
      <c r="O2929" s="37"/>
      <c r="P2929" s="55" t="s">
        <v>424</v>
      </c>
      <c r="Q2929" s="53">
        <v>1</v>
      </c>
      <c r="R2929" s="53">
        <v>505</v>
      </c>
      <c r="S2929" s="53">
        <v>2</v>
      </c>
    </row>
    <row r="2930" spans="1:19" ht="15.75" x14ac:dyDescent="0.25">
      <c r="A2930">
        <v>0</v>
      </c>
      <c r="B2930" t="s">
        <v>3433</v>
      </c>
      <c r="C2930" t="b">
        <f t="shared" si="63"/>
        <v>1</v>
      </c>
      <c r="D2930" s="53">
        <v>199218</v>
      </c>
      <c r="E2930" s="56" t="str">
        <f>+B2930</f>
        <v>University of North Carolina Wilmington</v>
      </c>
      <c r="F2930" s="55" t="s">
        <v>387</v>
      </c>
      <c r="G2930" s="53">
        <v>1</v>
      </c>
      <c r="H2930" s="53">
        <v>2</v>
      </c>
      <c r="I2930" s="53">
        <v>2</v>
      </c>
      <c r="J2930" s="53">
        <v>18</v>
      </c>
      <c r="K2930" s="55" t="s">
        <v>474</v>
      </c>
      <c r="L2930" s="53">
        <v>18</v>
      </c>
      <c r="M2930" s="53">
        <v>11789</v>
      </c>
      <c r="N2930" s="37">
        <v>12745</v>
      </c>
      <c r="O2930" s="37"/>
      <c r="P2930" s="55" t="s">
        <v>424</v>
      </c>
      <c r="Q2930" s="53">
        <v>1</v>
      </c>
      <c r="R2930" s="53">
        <v>2364</v>
      </c>
      <c r="S2930" s="53">
        <v>1</v>
      </c>
    </row>
    <row r="2931" spans="1:19" ht="15.75" x14ac:dyDescent="0.25">
      <c r="A2931">
        <v>0</v>
      </c>
      <c r="B2931" t="s">
        <v>902</v>
      </c>
      <c r="C2931" t="b">
        <f t="shared" si="63"/>
        <v>1</v>
      </c>
      <c r="D2931" s="53">
        <v>200280</v>
      </c>
      <c r="E2931" s="55" t="s">
        <v>902</v>
      </c>
      <c r="F2931" s="55" t="s">
        <v>402</v>
      </c>
      <c r="G2931" s="53">
        <v>1</v>
      </c>
      <c r="H2931" s="53">
        <v>2</v>
      </c>
      <c r="I2931" s="53">
        <v>1</v>
      </c>
      <c r="J2931" s="53">
        <v>16</v>
      </c>
      <c r="K2931" s="55" t="s">
        <v>530</v>
      </c>
      <c r="L2931" s="53">
        <v>16</v>
      </c>
      <c r="M2931" s="53">
        <v>11962</v>
      </c>
      <c r="N2931" s="37">
        <v>12699</v>
      </c>
      <c r="O2931" s="53">
        <v>1</v>
      </c>
      <c r="P2931" s="55" t="s">
        <v>424</v>
      </c>
      <c r="Q2931" s="53">
        <v>1</v>
      </c>
      <c r="R2931" s="53">
        <v>3192</v>
      </c>
      <c r="S2931" s="53">
        <v>2</v>
      </c>
    </row>
    <row r="2932" spans="1:19" ht="15.75" x14ac:dyDescent="0.25">
      <c r="A2932">
        <v>0</v>
      </c>
      <c r="B2932" t="s">
        <v>139</v>
      </c>
      <c r="C2932" t="b">
        <f t="shared" si="63"/>
        <v>1</v>
      </c>
      <c r="D2932" s="53">
        <v>136172</v>
      </c>
      <c r="E2932" s="55" t="s">
        <v>139</v>
      </c>
      <c r="F2932" s="55" t="s">
        <v>390</v>
      </c>
      <c r="G2932" s="53">
        <v>1</v>
      </c>
      <c r="H2932" s="53">
        <v>2</v>
      </c>
      <c r="I2932" s="53">
        <v>2</v>
      </c>
      <c r="J2932" s="53">
        <v>18</v>
      </c>
      <c r="K2932" s="55" t="s">
        <v>474</v>
      </c>
      <c r="L2932" s="53">
        <v>18</v>
      </c>
      <c r="M2932" s="53">
        <v>12850</v>
      </c>
      <c r="N2932" s="37">
        <v>12904</v>
      </c>
      <c r="O2932" s="53">
        <v>1</v>
      </c>
      <c r="P2932" s="55" t="s">
        <v>424</v>
      </c>
      <c r="Q2932" s="53">
        <v>1</v>
      </c>
      <c r="R2932" s="53">
        <v>2900</v>
      </c>
      <c r="S2932" s="53">
        <v>1</v>
      </c>
    </row>
    <row r="2933" spans="1:19" ht="15.75" x14ac:dyDescent="0.25">
      <c r="A2933">
        <v>0</v>
      </c>
      <c r="B2933" t="s">
        <v>3262</v>
      </c>
      <c r="C2933" t="b">
        <f t="shared" si="63"/>
        <v>1</v>
      </c>
      <c r="D2933" s="53">
        <v>140669</v>
      </c>
      <c r="E2933" s="56" t="str">
        <f>+B2933</f>
        <v>University of North Georgia</v>
      </c>
      <c r="F2933" s="55" t="s">
        <v>359</v>
      </c>
      <c r="G2933" s="53">
        <v>1</v>
      </c>
      <c r="H2933" s="53">
        <v>2</v>
      </c>
      <c r="I2933" s="53">
        <v>2</v>
      </c>
      <c r="J2933" s="53">
        <v>18</v>
      </c>
      <c r="K2933" s="55" t="s">
        <v>474</v>
      </c>
      <c r="L2933" s="53">
        <v>18</v>
      </c>
      <c r="M2933" s="53">
        <v>5099</v>
      </c>
      <c r="N2933" s="37">
        <v>0</v>
      </c>
      <c r="O2933" s="37"/>
      <c r="P2933" s="55" t="s">
        <v>424</v>
      </c>
      <c r="Q2933" s="53">
        <v>1</v>
      </c>
      <c r="R2933" s="53">
        <v>3294</v>
      </c>
      <c r="S2933" s="53">
        <v>2</v>
      </c>
    </row>
    <row r="2934" spans="1:19" x14ac:dyDescent="0.2">
      <c r="A2934">
        <v>0</v>
      </c>
      <c r="D2934">
        <v>482680</v>
      </c>
      <c r="E2934" t="s">
        <v>3262</v>
      </c>
      <c r="F2934" s="42" t="s">
        <v>359</v>
      </c>
      <c r="G2934" s="40"/>
      <c r="K2934" s="42" t="s">
        <v>3359</v>
      </c>
      <c r="N2934" s="37">
        <v>12306</v>
      </c>
    </row>
    <row r="2935" spans="1:19" ht="15.75" x14ac:dyDescent="0.25">
      <c r="A2935">
        <v>0</v>
      </c>
      <c r="B2935" t="s">
        <v>678</v>
      </c>
      <c r="C2935" t="b">
        <f>+B2935=E2935</f>
        <v>1</v>
      </c>
      <c r="D2935" s="53">
        <v>227216</v>
      </c>
      <c r="E2935" s="55" t="s">
        <v>678</v>
      </c>
      <c r="F2935" s="55" t="s">
        <v>366</v>
      </c>
      <c r="G2935" s="53">
        <v>1</v>
      </c>
      <c r="H2935" s="53">
        <v>2</v>
      </c>
      <c r="I2935" s="53">
        <v>2</v>
      </c>
      <c r="J2935" s="53">
        <v>16</v>
      </c>
      <c r="K2935" s="55" t="s">
        <v>530</v>
      </c>
      <c r="L2935" s="53">
        <v>16</v>
      </c>
      <c r="M2935" s="53">
        <v>28962</v>
      </c>
      <c r="N2935" s="37">
        <v>31570</v>
      </c>
      <c r="O2935" s="61">
        <v>1</v>
      </c>
      <c r="P2935" s="55" t="s">
        <v>424</v>
      </c>
      <c r="Q2935" s="53">
        <v>1</v>
      </c>
      <c r="R2935" s="53">
        <v>5847</v>
      </c>
      <c r="S2935" s="53">
        <v>1</v>
      </c>
    </row>
    <row r="2936" spans="1:19" ht="15.75" x14ac:dyDescent="0.25">
      <c r="A2936">
        <v>0</v>
      </c>
      <c r="B2936" t="s">
        <v>654</v>
      </c>
      <c r="C2936" t="b">
        <f>+B2936=E2936</f>
        <v>1</v>
      </c>
      <c r="D2936" s="53">
        <v>228909</v>
      </c>
      <c r="E2936" s="55" t="s">
        <v>654</v>
      </c>
      <c r="F2936" s="55" t="s">
        <v>366</v>
      </c>
      <c r="G2936" s="53">
        <v>1</v>
      </c>
      <c r="H2936" s="53">
        <v>2</v>
      </c>
      <c r="I2936" s="53">
        <v>1</v>
      </c>
      <c r="J2936" s="53">
        <v>25</v>
      </c>
      <c r="K2936" s="55" t="s">
        <v>471</v>
      </c>
      <c r="L2936" s="53">
        <v>25</v>
      </c>
      <c r="M2936" s="53">
        <v>1465</v>
      </c>
      <c r="N2936" s="37">
        <v>2018</v>
      </c>
      <c r="O2936" s="37"/>
      <c r="P2936" s="55" t="s">
        <v>424</v>
      </c>
      <c r="Q2936" s="53">
        <v>2</v>
      </c>
      <c r="R2936" s="62"/>
      <c r="S2936" s="53">
        <v>3</v>
      </c>
    </row>
    <row r="2937" spans="1:19" ht="15.75" x14ac:dyDescent="0.25">
      <c r="A2937">
        <v>0</v>
      </c>
      <c r="B2937" t="s">
        <v>1493</v>
      </c>
      <c r="C2937" t="b">
        <f>+B2937=E2937</f>
        <v>1</v>
      </c>
      <c r="D2937" s="53">
        <v>127741</v>
      </c>
      <c r="E2937" s="55" t="s">
        <v>1493</v>
      </c>
      <c r="F2937" s="55" t="s">
        <v>369</v>
      </c>
      <c r="G2937" s="53">
        <v>1</v>
      </c>
      <c r="H2937" s="53">
        <v>2</v>
      </c>
      <c r="I2937" s="53">
        <v>2</v>
      </c>
      <c r="J2937" s="53">
        <v>17</v>
      </c>
      <c r="K2937" s="55" t="s">
        <v>648</v>
      </c>
      <c r="L2937" s="53">
        <v>17</v>
      </c>
      <c r="M2937" s="53">
        <v>11174</v>
      </c>
      <c r="N2937" s="37">
        <v>10862</v>
      </c>
      <c r="O2937" s="37"/>
      <c r="P2937" s="55" t="s">
        <v>424</v>
      </c>
      <c r="Q2937" s="53">
        <v>1</v>
      </c>
      <c r="R2937" s="53">
        <v>3262</v>
      </c>
      <c r="S2937" s="53">
        <v>1</v>
      </c>
    </row>
    <row r="2938" spans="1:19" ht="15.75" x14ac:dyDescent="0.25">
      <c r="A2938">
        <v>0</v>
      </c>
      <c r="B2938" t="s">
        <v>93</v>
      </c>
      <c r="C2938" t="b">
        <f>+B2938=E2938</f>
        <v>1</v>
      </c>
      <c r="D2938" s="53">
        <v>154095</v>
      </c>
      <c r="E2938" s="55" t="s">
        <v>93</v>
      </c>
      <c r="F2938" s="55" t="s">
        <v>392</v>
      </c>
      <c r="G2938" s="53">
        <v>1</v>
      </c>
      <c r="H2938" s="53">
        <v>2</v>
      </c>
      <c r="I2938" s="53">
        <v>2</v>
      </c>
      <c r="J2938" s="53">
        <v>18</v>
      </c>
      <c r="K2938" s="55" t="s">
        <v>474</v>
      </c>
      <c r="L2938" s="53">
        <v>18</v>
      </c>
      <c r="M2938" s="53">
        <v>11832</v>
      </c>
      <c r="N2938" s="37">
        <v>10804</v>
      </c>
      <c r="O2938" s="53">
        <v>1</v>
      </c>
      <c r="P2938" s="55" t="s">
        <v>424</v>
      </c>
      <c r="Q2938" s="53">
        <v>1</v>
      </c>
      <c r="R2938" s="53">
        <v>4974</v>
      </c>
      <c r="S2938" s="53">
        <v>2</v>
      </c>
    </row>
    <row r="2939" spans="1:19" x14ac:dyDescent="0.2">
      <c r="A2939">
        <v>0</v>
      </c>
      <c r="D2939">
        <v>204486</v>
      </c>
      <c r="E2939" t="s">
        <v>2667</v>
      </c>
      <c r="F2939" s="42" t="s">
        <v>383</v>
      </c>
      <c r="G2939" s="40"/>
      <c r="K2939" s="42" t="s">
        <v>3355</v>
      </c>
      <c r="N2939" s="37">
        <v>3864</v>
      </c>
    </row>
    <row r="2940" spans="1:19" x14ac:dyDescent="0.2">
      <c r="A2940">
        <v>0</v>
      </c>
      <c r="D2940">
        <v>174491</v>
      </c>
      <c r="E2940" t="s">
        <v>2326</v>
      </c>
      <c r="F2940" s="42" t="s">
        <v>393</v>
      </c>
      <c r="G2940" s="40"/>
      <c r="K2940" s="42" t="s">
        <v>3349</v>
      </c>
      <c r="N2940" s="37">
        <v>2521</v>
      </c>
    </row>
    <row r="2941" spans="1:19" x14ac:dyDescent="0.2">
      <c r="A2941">
        <v>0</v>
      </c>
      <c r="D2941">
        <v>152080</v>
      </c>
      <c r="E2941" t="s">
        <v>2075</v>
      </c>
      <c r="F2941" s="42" t="s">
        <v>360</v>
      </c>
      <c r="G2941" s="40"/>
      <c r="K2941" s="42" t="s">
        <v>3358</v>
      </c>
      <c r="N2941" s="37">
        <v>11991</v>
      </c>
    </row>
    <row r="2942" spans="1:19" ht="15.75" x14ac:dyDescent="0.25">
      <c r="A2942">
        <v>0</v>
      </c>
      <c r="B2942" t="s">
        <v>3435</v>
      </c>
      <c r="C2942" t="b">
        <f>+B2942=E2942</f>
        <v>1</v>
      </c>
      <c r="D2942" s="53">
        <v>207342</v>
      </c>
      <c r="E2942" s="56" t="str">
        <f>+B2942</f>
        <v>University of Oklahoma-Health Sciences Center</v>
      </c>
      <c r="F2942" s="55" t="s">
        <v>377</v>
      </c>
      <c r="G2942" s="53">
        <v>1</v>
      </c>
      <c r="H2942" s="53">
        <v>2</v>
      </c>
      <c r="I2942" s="53">
        <v>1</v>
      </c>
      <c r="J2942" s="53">
        <v>25</v>
      </c>
      <c r="K2942" s="55" t="s">
        <v>471</v>
      </c>
      <c r="L2942" s="53">
        <v>25</v>
      </c>
      <c r="M2942" s="53">
        <v>3334</v>
      </c>
      <c r="N2942" s="37">
        <v>3164</v>
      </c>
      <c r="O2942" s="37"/>
      <c r="P2942" s="55" t="s">
        <v>424</v>
      </c>
      <c r="Q2942" s="53">
        <v>2</v>
      </c>
      <c r="R2942" s="62"/>
      <c r="S2942" s="53">
        <v>3</v>
      </c>
    </row>
    <row r="2943" spans="1:19" ht="15.75" x14ac:dyDescent="0.25">
      <c r="A2943">
        <v>0</v>
      </c>
      <c r="B2943" t="s">
        <v>3436</v>
      </c>
      <c r="C2943" t="b">
        <f>+B2943=E2943</f>
        <v>1</v>
      </c>
      <c r="D2943" s="53">
        <v>207500</v>
      </c>
      <c r="E2943" s="56" t="str">
        <f>+B2943</f>
        <v>University of Oklahoma-Norman Campus</v>
      </c>
      <c r="F2943" s="55" t="s">
        <v>377</v>
      </c>
      <c r="G2943" s="53">
        <v>1</v>
      </c>
      <c r="H2943" s="53">
        <v>2</v>
      </c>
      <c r="I2943" s="53">
        <v>2</v>
      </c>
      <c r="J2943" s="53">
        <v>15</v>
      </c>
      <c r="K2943" s="55" t="s">
        <v>529</v>
      </c>
      <c r="L2943" s="53">
        <v>15</v>
      </c>
      <c r="M2943" s="53">
        <v>22620</v>
      </c>
      <c r="N2943" s="37">
        <v>23181</v>
      </c>
      <c r="O2943" s="53">
        <v>1</v>
      </c>
      <c r="P2943" s="55" t="s">
        <v>424</v>
      </c>
      <c r="Q2943" s="53">
        <v>1</v>
      </c>
      <c r="R2943" s="53">
        <v>6004</v>
      </c>
      <c r="S2943" s="53">
        <v>2</v>
      </c>
    </row>
    <row r="2944" spans="1:19" ht="15.75" x14ac:dyDescent="0.25">
      <c r="A2944">
        <v>0</v>
      </c>
      <c r="B2944" t="s">
        <v>22</v>
      </c>
      <c r="C2944" t="b">
        <f>+B2944=E2944</f>
        <v>1</v>
      </c>
      <c r="D2944" s="53">
        <v>209551</v>
      </c>
      <c r="E2944" s="55" t="s">
        <v>22</v>
      </c>
      <c r="F2944" s="55" t="s">
        <v>378</v>
      </c>
      <c r="G2944" s="53">
        <v>1</v>
      </c>
      <c r="H2944" s="53">
        <v>2</v>
      </c>
      <c r="I2944" s="53">
        <v>2</v>
      </c>
      <c r="J2944" s="53">
        <v>15</v>
      </c>
      <c r="K2944" s="55" t="s">
        <v>529</v>
      </c>
      <c r="L2944" s="53">
        <v>15</v>
      </c>
      <c r="M2944" s="53">
        <v>21794</v>
      </c>
      <c r="N2944" s="37">
        <v>22923</v>
      </c>
      <c r="O2944" s="37"/>
      <c r="P2944" s="55" t="s">
        <v>424</v>
      </c>
      <c r="Q2944" s="53">
        <v>1</v>
      </c>
      <c r="R2944" s="53">
        <v>3947</v>
      </c>
      <c r="S2944" s="53">
        <v>1</v>
      </c>
    </row>
    <row r="2945" spans="1:19" x14ac:dyDescent="0.2">
      <c r="A2945">
        <v>0</v>
      </c>
      <c r="D2945">
        <v>215062</v>
      </c>
      <c r="E2945" t="s">
        <v>2783</v>
      </c>
      <c r="F2945" s="42" t="s">
        <v>379</v>
      </c>
      <c r="G2945" s="40"/>
      <c r="K2945" s="42" t="s">
        <v>3358</v>
      </c>
      <c r="N2945" s="37">
        <v>22612</v>
      </c>
    </row>
    <row r="2946" spans="1:19" x14ac:dyDescent="0.2">
      <c r="A2946">
        <v>0</v>
      </c>
      <c r="D2946">
        <v>157535</v>
      </c>
      <c r="E2946" t="s">
        <v>2160</v>
      </c>
      <c r="F2946" s="42" t="s">
        <v>396</v>
      </c>
      <c r="G2946" s="40"/>
      <c r="K2946" s="42" t="s">
        <v>3348</v>
      </c>
      <c r="N2946" s="37">
        <v>1928</v>
      </c>
    </row>
    <row r="2947" spans="1:19" ht="15.75" x14ac:dyDescent="0.25">
      <c r="A2947">
        <v>0</v>
      </c>
      <c r="B2947" t="s">
        <v>780</v>
      </c>
      <c r="C2947" t="b">
        <f>+B2947=E2947</f>
        <v>1</v>
      </c>
      <c r="D2947" s="53">
        <v>215266</v>
      </c>
      <c r="E2947" s="55" t="s">
        <v>780</v>
      </c>
      <c r="F2947" s="55" t="s">
        <v>379</v>
      </c>
      <c r="G2947" s="53">
        <v>1</v>
      </c>
      <c r="H2947" s="53">
        <v>2</v>
      </c>
      <c r="I2947" s="53">
        <v>2</v>
      </c>
      <c r="J2947" s="53">
        <v>22</v>
      </c>
      <c r="K2947" s="55" t="s">
        <v>437</v>
      </c>
      <c r="L2947" s="53">
        <v>22</v>
      </c>
      <c r="M2947" s="53">
        <v>1502</v>
      </c>
      <c r="N2947" s="37">
        <v>1409</v>
      </c>
      <c r="O2947" s="53">
        <v>1</v>
      </c>
      <c r="P2947" s="55" t="s">
        <v>424</v>
      </c>
      <c r="Q2947" s="53">
        <v>1</v>
      </c>
      <c r="R2947" s="53">
        <v>963</v>
      </c>
      <c r="S2947" s="53">
        <v>2</v>
      </c>
    </row>
    <row r="2948" spans="1:19" ht="15.75" x14ac:dyDescent="0.25">
      <c r="A2948">
        <v>0</v>
      </c>
      <c r="B2948" t="s">
        <v>779</v>
      </c>
      <c r="C2948" t="b">
        <f>+B2948=E2948</f>
        <v>1</v>
      </c>
      <c r="D2948" s="53">
        <v>215275</v>
      </c>
      <c r="E2948" s="55" t="s">
        <v>779</v>
      </c>
      <c r="F2948" s="55" t="s">
        <v>379</v>
      </c>
      <c r="G2948" s="53">
        <v>1</v>
      </c>
      <c r="H2948" s="53">
        <v>2</v>
      </c>
      <c r="I2948" s="53">
        <v>2</v>
      </c>
      <c r="J2948" s="53">
        <v>21</v>
      </c>
      <c r="K2948" s="55" t="s">
        <v>453</v>
      </c>
      <c r="L2948" s="53">
        <v>21</v>
      </c>
      <c r="M2948" s="53">
        <v>1716</v>
      </c>
      <c r="N2948" s="37">
        <v>1610</v>
      </c>
      <c r="O2948" s="37"/>
      <c r="P2948" s="55" t="s">
        <v>424</v>
      </c>
      <c r="Q2948" s="53">
        <v>1</v>
      </c>
      <c r="R2948" s="53">
        <v>653</v>
      </c>
      <c r="S2948" s="53">
        <v>2</v>
      </c>
    </row>
    <row r="2949" spans="1:19" ht="15.75" x14ac:dyDescent="0.25">
      <c r="A2949">
        <v>0</v>
      </c>
      <c r="B2949" t="s">
        <v>778</v>
      </c>
      <c r="C2949" t="b">
        <f>+B2949=E2949</f>
        <v>1</v>
      </c>
      <c r="D2949" s="53">
        <v>215284</v>
      </c>
      <c r="E2949" s="55" t="s">
        <v>778</v>
      </c>
      <c r="F2949" s="55" t="s">
        <v>379</v>
      </c>
      <c r="G2949" s="53">
        <v>1</v>
      </c>
      <c r="H2949" s="53">
        <v>2</v>
      </c>
      <c r="I2949" s="53">
        <v>2</v>
      </c>
      <c r="J2949" s="53">
        <v>22</v>
      </c>
      <c r="K2949" s="55" t="s">
        <v>437</v>
      </c>
      <c r="L2949" s="53">
        <v>22</v>
      </c>
      <c r="M2949" s="53">
        <v>2895</v>
      </c>
      <c r="N2949" s="37">
        <v>2788</v>
      </c>
      <c r="O2949" s="37"/>
      <c r="P2949" s="55" t="s">
        <v>424</v>
      </c>
      <c r="Q2949" s="53">
        <v>1</v>
      </c>
      <c r="R2949" s="53">
        <v>1838</v>
      </c>
      <c r="S2949" s="53">
        <v>2</v>
      </c>
    </row>
    <row r="2950" spans="1:19" ht="15.75" x14ac:dyDescent="0.25">
      <c r="A2950">
        <v>0</v>
      </c>
      <c r="B2950" t="s">
        <v>36</v>
      </c>
      <c r="C2950" t="b">
        <f>+B2950=E2950</f>
        <v>1</v>
      </c>
      <c r="D2950" s="53">
        <v>215293</v>
      </c>
      <c r="E2950" s="55" t="s">
        <v>36</v>
      </c>
      <c r="F2950" s="55" t="s">
        <v>379</v>
      </c>
      <c r="G2950" s="53">
        <v>1</v>
      </c>
      <c r="H2950" s="53">
        <v>2</v>
      </c>
      <c r="I2950" s="53">
        <v>1</v>
      </c>
      <c r="J2950" s="53">
        <v>15</v>
      </c>
      <c r="K2950" s="55" t="s">
        <v>529</v>
      </c>
      <c r="L2950" s="53">
        <v>51</v>
      </c>
      <c r="M2950" s="53">
        <v>26046</v>
      </c>
      <c r="N2950" s="37">
        <v>26411</v>
      </c>
      <c r="O2950" s="53">
        <v>1</v>
      </c>
      <c r="P2950" s="55" t="s">
        <v>424</v>
      </c>
      <c r="Q2950" s="53">
        <v>1</v>
      </c>
      <c r="R2950" s="53">
        <v>7241</v>
      </c>
      <c r="S2950" s="53">
        <v>2</v>
      </c>
    </row>
    <row r="2951" spans="1:19" ht="15.75" x14ac:dyDescent="0.25">
      <c r="A2951">
        <v>0</v>
      </c>
      <c r="B2951" t="s">
        <v>777</v>
      </c>
      <c r="C2951" t="b">
        <f>+B2951=E2951</f>
        <v>1</v>
      </c>
      <c r="D2951" s="53">
        <v>215309</v>
      </c>
      <c r="E2951" s="55" t="s">
        <v>777</v>
      </c>
      <c r="F2951" s="55" t="s">
        <v>379</v>
      </c>
      <c r="G2951" s="53">
        <v>1</v>
      </c>
      <c r="H2951" s="53">
        <v>2</v>
      </c>
      <c r="I2951" s="53">
        <v>2</v>
      </c>
      <c r="J2951" s="53">
        <v>11</v>
      </c>
      <c r="K2951" s="55" t="s">
        <v>458</v>
      </c>
      <c r="L2951" s="53">
        <v>11</v>
      </c>
      <c r="M2951" s="53">
        <v>466</v>
      </c>
      <c r="N2951" s="37">
        <v>321</v>
      </c>
      <c r="O2951" s="37"/>
      <c r="P2951" s="55" t="s">
        <v>424</v>
      </c>
      <c r="Q2951" s="53">
        <v>1</v>
      </c>
      <c r="R2951" s="53">
        <v>300</v>
      </c>
      <c r="S2951" s="53">
        <v>2</v>
      </c>
    </row>
    <row r="2952" spans="1:19" x14ac:dyDescent="0.2">
      <c r="A2952">
        <v>0</v>
      </c>
      <c r="D2952">
        <v>209825</v>
      </c>
      <c r="E2952" t="s">
        <v>2715</v>
      </c>
      <c r="F2952" s="42" t="s">
        <v>378</v>
      </c>
      <c r="G2952" s="40"/>
      <c r="K2952" s="42" t="s">
        <v>3356</v>
      </c>
      <c r="N2952" s="37">
        <v>3715</v>
      </c>
    </row>
    <row r="2953" spans="1:19" x14ac:dyDescent="0.2">
      <c r="A2953">
        <v>0</v>
      </c>
      <c r="D2953">
        <v>236328</v>
      </c>
      <c r="E2953" t="s">
        <v>2993</v>
      </c>
      <c r="F2953" s="42" t="s">
        <v>394</v>
      </c>
      <c r="G2953" s="40"/>
      <c r="K2953" s="42" t="s">
        <v>3348</v>
      </c>
      <c r="N2953" s="37">
        <v>2778</v>
      </c>
    </row>
    <row r="2954" spans="1:19" x14ac:dyDescent="0.2">
      <c r="A2954">
        <v>0</v>
      </c>
      <c r="D2954">
        <v>121691</v>
      </c>
      <c r="E2954" t="s">
        <v>1825</v>
      </c>
      <c r="F2954" s="42" t="s">
        <v>368</v>
      </c>
      <c r="G2954" s="40"/>
      <c r="K2954" s="42" t="s">
        <v>3356</v>
      </c>
      <c r="N2954" s="37">
        <v>4391</v>
      </c>
    </row>
    <row r="2955" spans="1:19" ht="15.75" x14ac:dyDescent="0.25">
      <c r="A2955">
        <v>0</v>
      </c>
      <c r="B2955" t="s">
        <v>67</v>
      </c>
      <c r="C2955" t="b">
        <f>+B2955=E2955</f>
        <v>1</v>
      </c>
      <c r="D2955" s="53">
        <v>217484</v>
      </c>
      <c r="E2955" s="55" t="s">
        <v>67</v>
      </c>
      <c r="F2955" s="55" t="s">
        <v>385</v>
      </c>
      <c r="G2955" s="53">
        <v>1</v>
      </c>
      <c r="H2955" s="53">
        <v>2</v>
      </c>
      <c r="I2955" s="53">
        <v>2</v>
      </c>
      <c r="J2955" s="53">
        <v>16</v>
      </c>
      <c r="K2955" s="55" t="s">
        <v>530</v>
      </c>
      <c r="L2955" s="53">
        <v>16</v>
      </c>
      <c r="M2955" s="53">
        <v>14323</v>
      </c>
      <c r="N2955" s="37">
        <v>14711</v>
      </c>
      <c r="O2955" s="61">
        <v>1</v>
      </c>
      <c r="P2955" s="55" t="s">
        <v>424</v>
      </c>
      <c r="Q2955" s="53">
        <v>1</v>
      </c>
      <c r="R2955" s="53">
        <v>5128</v>
      </c>
      <c r="S2955" s="53">
        <v>2</v>
      </c>
    </row>
    <row r="2956" spans="1:19" x14ac:dyDescent="0.2">
      <c r="A2956">
        <v>0</v>
      </c>
      <c r="D2956">
        <v>233374</v>
      </c>
      <c r="E2956" t="s">
        <v>2974</v>
      </c>
      <c r="F2956" s="42" t="s">
        <v>364</v>
      </c>
      <c r="G2956" s="40"/>
      <c r="K2956" s="42" t="s">
        <v>3348</v>
      </c>
      <c r="N2956" s="37">
        <v>3780</v>
      </c>
    </row>
    <row r="2957" spans="1:19" x14ac:dyDescent="0.2">
      <c r="A2957">
        <v>0</v>
      </c>
      <c r="D2957">
        <v>205203</v>
      </c>
      <c r="E2957" t="s">
        <v>2675</v>
      </c>
      <c r="F2957" s="42" t="s">
        <v>383</v>
      </c>
      <c r="G2957" s="40"/>
      <c r="K2957" s="42" t="s">
        <v>3350</v>
      </c>
      <c r="N2957" s="37">
        <v>2006</v>
      </c>
    </row>
    <row r="2958" spans="1:19" x14ac:dyDescent="0.2">
      <c r="A2958">
        <v>0</v>
      </c>
      <c r="D2958">
        <v>195030</v>
      </c>
      <c r="E2958" t="s">
        <v>231</v>
      </c>
      <c r="F2958" s="42" t="s">
        <v>357</v>
      </c>
      <c r="G2958" s="40"/>
      <c r="K2958" s="42" t="s">
        <v>3358</v>
      </c>
      <c r="N2958" s="37">
        <v>9951</v>
      </c>
    </row>
    <row r="2959" spans="1:19" x14ac:dyDescent="0.2">
      <c r="A2959">
        <v>0</v>
      </c>
      <c r="D2959">
        <v>152336</v>
      </c>
      <c r="E2959" t="s">
        <v>2078</v>
      </c>
      <c r="F2959" s="42" t="s">
        <v>360</v>
      </c>
      <c r="G2959" s="40"/>
      <c r="K2959" s="42" t="s">
        <v>3351</v>
      </c>
      <c r="N2959" s="37">
        <v>2035</v>
      </c>
    </row>
    <row r="2960" spans="1:19" x14ac:dyDescent="0.2">
      <c r="A2960">
        <v>0</v>
      </c>
      <c r="D2960">
        <v>130314</v>
      </c>
      <c r="E2960" t="s">
        <v>1880</v>
      </c>
      <c r="F2960" s="42" t="s">
        <v>370</v>
      </c>
      <c r="G2960" s="40"/>
      <c r="K2960" s="42" t="s">
        <v>3356</v>
      </c>
      <c r="N2960" s="37">
        <v>1765</v>
      </c>
    </row>
    <row r="2961" spans="1:19" x14ac:dyDescent="0.2">
      <c r="A2961">
        <v>0</v>
      </c>
      <c r="D2961">
        <v>155812</v>
      </c>
      <c r="E2961" t="s">
        <v>2138</v>
      </c>
      <c r="F2961" s="42" t="s">
        <v>372</v>
      </c>
      <c r="G2961" s="40"/>
      <c r="K2961" s="42" t="s">
        <v>3350</v>
      </c>
      <c r="N2961" s="37">
        <v>1075</v>
      </c>
    </row>
    <row r="2962" spans="1:19" ht="15.75" x14ac:dyDescent="0.25">
      <c r="A2962">
        <v>0</v>
      </c>
      <c r="D2962">
        <v>148885</v>
      </c>
      <c r="E2962" t="s">
        <v>2043</v>
      </c>
      <c r="F2962" s="42" t="s">
        <v>363</v>
      </c>
      <c r="G2962" s="40"/>
      <c r="K2962" s="59" t="s">
        <v>3363</v>
      </c>
      <c r="N2962" s="37">
        <v>233</v>
      </c>
    </row>
    <row r="2963" spans="1:19" x14ac:dyDescent="0.2">
      <c r="A2963">
        <v>0</v>
      </c>
      <c r="D2963">
        <v>122436</v>
      </c>
      <c r="E2963" t="s">
        <v>1828</v>
      </c>
      <c r="F2963" s="42" t="s">
        <v>368</v>
      </c>
      <c r="G2963" s="40"/>
      <c r="K2963" s="42" t="s">
        <v>3357</v>
      </c>
      <c r="N2963" s="37">
        <v>7547</v>
      </c>
    </row>
    <row r="2964" spans="1:19" x14ac:dyDescent="0.2">
      <c r="A2964">
        <v>0</v>
      </c>
      <c r="D2964">
        <v>122612</v>
      </c>
      <c r="E2964" t="s">
        <v>1832</v>
      </c>
      <c r="F2964" s="42" t="s">
        <v>368</v>
      </c>
      <c r="G2964" s="40"/>
      <c r="K2964" s="42" t="s">
        <v>3357</v>
      </c>
      <c r="N2964" s="37">
        <v>9585</v>
      </c>
    </row>
    <row r="2965" spans="1:19" ht="15.75" x14ac:dyDescent="0.25">
      <c r="A2965">
        <v>0</v>
      </c>
      <c r="B2965" t="s">
        <v>303</v>
      </c>
      <c r="C2965" t="b">
        <f>+B2965=E2965</f>
        <v>1</v>
      </c>
      <c r="D2965" s="53">
        <v>207722</v>
      </c>
      <c r="E2965" s="55" t="s">
        <v>303</v>
      </c>
      <c r="F2965" s="55" t="s">
        <v>377</v>
      </c>
      <c r="G2965" s="53">
        <v>1</v>
      </c>
      <c r="H2965" s="53">
        <v>2</v>
      </c>
      <c r="I2965" s="53">
        <v>2</v>
      </c>
      <c r="J2965" s="53">
        <v>21</v>
      </c>
      <c r="K2965" s="55" t="s">
        <v>453</v>
      </c>
      <c r="L2965" s="53">
        <v>21</v>
      </c>
      <c r="M2965" s="53">
        <v>941</v>
      </c>
      <c r="N2965" s="37">
        <v>851</v>
      </c>
      <c r="O2965" s="37"/>
      <c r="P2965" s="55" t="s">
        <v>424</v>
      </c>
      <c r="Q2965" s="53">
        <v>1</v>
      </c>
      <c r="R2965" s="53">
        <v>504</v>
      </c>
      <c r="S2965" s="53">
        <v>2</v>
      </c>
    </row>
    <row r="2966" spans="1:19" x14ac:dyDescent="0.2">
      <c r="A2966">
        <v>0</v>
      </c>
      <c r="D2966">
        <v>215929</v>
      </c>
      <c r="E2966" t="s">
        <v>2799</v>
      </c>
      <c r="F2966" s="42" t="s">
        <v>379</v>
      </c>
      <c r="G2966" s="40"/>
      <c r="K2966" s="42" t="s">
        <v>3356</v>
      </c>
      <c r="N2966" s="37">
        <v>5136</v>
      </c>
    </row>
    <row r="2967" spans="1:19" x14ac:dyDescent="0.2">
      <c r="A2967">
        <v>0</v>
      </c>
      <c r="D2967">
        <v>219383</v>
      </c>
      <c r="E2967" t="s">
        <v>2853</v>
      </c>
      <c r="F2967" s="42" t="s">
        <v>403</v>
      </c>
      <c r="G2967" s="40"/>
      <c r="K2967" s="42" t="s">
        <v>3349</v>
      </c>
      <c r="N2967" s="37">
        <v>1119</v>
      </c>
    </row>
    <row r="2968" spans="1:19" ht="15.75" x14ac:dyDescent="0.25">
      <c r="A2968">
        <v>0</v>
      </c>
      <c r="B2968" t="s">
        <v>1668</v>
      </c>
      <c r="C2968" t="b">
        <f t="shared" ref="C2968:C2981" si="64">+B2968=E2968</f>
        <v>1</v>
      </c>
      <c r="D2968" s="53">
        <v>102094</v>
      </c>
      <c r="E2968" s="55" t="s">
        <v>1668</v>
      </c>
      <c r="F2968" s="55" t="s">
        <v>395</v>
      </c>
      <c r="G2968" s="53">
        <v>1</v>
      </c>
      <c r="H2968" s="53">
        <v>1</v>
      </c>
      <c r="I2968" s="53">
        <v>1</v>
      </c>
      <c r="J2968" s="53">
        <v>16</v>
      </c>
      <c r="K2968" s="55" t="s">
        <v>530</v>
      </c>
      <c r="L2968" s="53">
        <v>16</v>
      </c>
      <c r="M2968" s="53">
        <v>12392</v>
      </c>
      <c r="N2968" s="37">
        <v>13233</v>
      </c>
      <c r="O2968" s="53">
        <v>1</v>
      </c>
      <c r="P2968" s="55" t="s">
        <v>424</v>
      </c>
      <c r="Q2968" s="53">
        <v>1</v>
      </c>
      <c r="R2968" s="53">
        <v>2869</v>
      </c>
      <c r="S2968" s="53">
        <v>2</v>
      </c>
    </row>
    <row r="2969" spans="1:19" ht="15.75" x14ac:dyDescent="0.25">
      <c r="A2969">
        <v>0</v>
      </c>
      <c r="B2969" t="s">
        <v>272</v>
      </c>
      <c r="C2969" t="b">
        <f t="shared" si="64"/>
        <v>1</v>
      </c>
      <c r="D2969" s="53">
        <v>218645</v>
      </c>
      <c r="E2969" s="55" t="s">
        <v>272</v>
      </c>
      <c r="F2969" s="55" t="s">
        <v>382</v>
      </c>
      <c r="G2969" s="53">
        <v>1</v>
      </c>
      <c r="H2969" s="53">
        <v>2</v>
      </c>
      <c r="I2969" s="53">
        <v>2</v>
      </c>
      <c r="J2969" s="53">
        <v>22</v>
      </c>
      <c r="K2969" s="55" t="s">
        <v>437</v>
      </c>
      <c r="L2969" s="53">
        <v>22</v>
      </c>
      <c r="M2969" s="53">
        <v>2789</v>
      </c>
      <c r="N2969" s="37">
        <v>2776</v>
      </c>
      <c r="O2969" s="37"/>
      <c r="P2969" s="55" t="s">
        <v>424</v>
      </c>
      <c r="Q2969" s="53">
        <v>1</v>
      </c>
      <c r="R2969" s="53">
        <v>968</v>
      </c>
      <c r="S2969" s="53">
        <v>2</v>
      </c>
    </row>
    <row r="2970" spans="1:19" ht="15.75" x14ac:dyDescent="0.25">
      <c r="A2970">
        <v>0</v>
      </c>
      <c r="B2970" t="s">
        <v>297</v>
      </c>
      <c r="C2970" t="b">
        <f t="shared" si="64"/>
        <v>1</v>
      </c>
      <c r="D2970" s="53">
        <v>218654</v>
      </c>
      <c r="E2970" s="55" t="s">
        <v>297</v>
      </c>
      <c r="F2970" s="55" t="s">
        <v>382</v>
      </c>
      <c r="G2970" s="53">
        <v>1</v>
      </c>
      <c r="H2970" s="53">
        <v>2</v>
      </c>
      <c r="I2970" s="53">
        <v>2</v>
      </c>
      <c r="J2970" s="53">
        <v>22</v>
      </c>
      <c r="K2970" s="55" t="s">
        <v>437</v>
      </c>
      <c r="L2970" s="53">
        <v>22</v>
      </c>
      <c r="M2970" s="53">
        <v>1478</v>
      </c>
      <c r="N2970" s="37">
        <v>1516</v>
      </c>
      <c r="O2970" s="37"/>
      <c r="P2970" s="55" t="s">
        <v>424</v>
      </c>
      <c r="Q2970" s="53">
        <v>1</v>
      </c>
      <c r="R2970" s="53">
        <v>368</v>
      </c>
      <c r="S2970" s="53">
        <v>2</v>
      </c>
    </row>
    <row r="2971" spans="1:19" ht="15.75" x14ac:dyDescent="0.25">
      <c r="A2971">
        <v>0</v>
      </c>
      <c r="B2971" t="s">
        <v>758</v>
      </c>
      <c r="C2971" t="b">
        <f t="shared" si="64"/>
        <v>1</v>
      </c>
      <c r="D2971" s="53">
        <v>218663</v>
      </c>
      <c r="E2971" s="55" t="s">
        <v>758</v>
      </c>
      <c r="F2971" s="55" t="s">
        <v>382</v>
      </c>
      <c r="G2971" s="53">
        <v>1</v>
      </c>
      <c r="H2971" s="53">
        <v>2</v>
      </c>
      <c r="I2971" s="53">
        <v>1</v>
      </c>
      <c r="J2971" s="53">
        <v>15</v>
      </c>
      <c r="K2971" s="55" t="s">
        <v>529</v>
      </c>
      <c r="L2971" s="53">
        <v>51</v>
      </c>
      <c r="M2971" s="53">
        <v>26582</v>
      </c>
      <c r="N2971" s="37">
        <v>29517</v>
      </c>
      <c r="O2971" s="61">
        <v>1</v>
      </c>
      <c r="P2971" s="55" t="s">
        <v>424</v>
      </c>
      <c r="Q2971" s="53">
        <v>1</v>
      </c>
      <c r="R2971" s="53">
        <v>6001</v>
      </c>
      <c r="S2971" s="53">
        <v>1</v>
      </c>
    </row>
    <row r="2972" spans="1:19" ht="15.75" x14ac:dyDescent="0.25">
      <c r="A2972">
        <v>0</v>
      </c>
      <c r="B2972" t="s">
        <v>757</v>
      </c>
      <c r="C2972" t="b">
        <f t="shared" si="64"/>
        <v>1</v>
      </c>
      <c r="D2972" s="53">
        <v>218672</v>
      </c>
      <c r="E2972" s="55" t="s">
        <v>757</v>
      </c>
      <c r="F2972" s="55" t="s">
        <v>382</v>
      </c>
      <c r="G2972" s="53">
        <v>1</v>
      </c>
      <c r="H2972" s="53">
        <v>2</v>
      </c>
      <c r="I2972" s="53">
        <v>2</v>
      </c>
      <c r="J2972" s="53">
        <v>11</v>
      </c>
      <c r="K2972" s="55" t="s">
        <v>458</v>
      </c>
      <c r="L2972" s="53">
        <v>11</v>
      </c>
      <c r="M2972" s="53">
        <v>1088</v>
      </c>
      <c r="N2972" s="37">
        <v>1131</v>
      </c>
      <c r="O2972" s="37"/>
      <c r="P2972" s="55" t="s">
        <v>424</v>
      </c>
      <c r="Q2972" s="53">
        <v>2</v>
      </c>
      <c r="R2972" s="62"/>
      <c r="S2972" s="53">
        <v>3</v>
      </c>
    </row>
    <row r="2973" spans="1:19" ht="15.75" x14ac:dyDescent="0.25">
      <c r="A2973">
        <v>0</v>
      </c>
      <c r="B2973" t="s">
        <v>756</v>
      </c>
      <c r="C2973" t="b">
        <f t="shared" si="64"/>
        <v>1</v>
      </c>
      <c r="D2973" s="53">
        <v>218681</v>
      </c>
      <c r="E2973" s="55" t="s">
        <v>756</v>
      </c>
      <c r="F2973" s="55" t="s">
        <v>382</v>
      </c>
      <c r="G2973" s="53">
        <v>1</v>
      </c>
      <c r="H2973" s="53">
        <v>2</v>
      </c>
      <c r="I2973" s="53">
        <v>2</v>
      </c>
      <c r="J2973" s="53">
        <v>11</v>
      </c>
      <c r="K2973" s="55" t="s">
        <v>458</v>
      </c>
      <c r="L2973" s="53">
        <v>11</v>
      </c>
      <c r="M2973" s="53">
        <v>805</v>
      </c>
      <c r="N2973" s="37">
        <v>741</v>
      </c>
      <c r="O2973" s="37"/>
      <c r="P2973" s="55" t="s">
        <v>424</v>
      </c>
      <c r="Q2973" s="53">
        <v>2</v>
      </c>
      <c r="R2973" s="62"/>
      <c r="S2973" s="53">
        <v>3</v>
      </c>
    </row>
    <row r="2974" spans="1:19" ht="15.75" x14ac:dyDescent="0.25">
      <c r="A2974">
        <v>0</v>
      </c>
      <c r="B2974" t="s">
        <v>755</v>
      </c>
      <c r="C2974" t="b">
        <f t="shared" si="64"/>
        <v>1</v>
      </c>
      <c r="D2974" s="53">
        <v>218690</v>
      </c>
      <c r="E2974" s="55" t="s">
        <v>755</v>
      </c>
      <c r="F2974" s="55" t="s">
        <v>382</v>
      </c>
      <c r="G2974" s="53">
        <v>1</v>
      </c>
      <c r="H2974" s="53">
        <v>2</v>
      </c>
      <c r="I2974" s="53">
        <v>2</v>
      </c>
      <c r="J2974" s="53">
        <v>11</v>
      </c>
      <c r="K2974" s="55" t="s">
        <v>458</v>
      </c>
      <c r="L2974" s="53">
        <v>11</v>
      </c>
      <c r="M2974" s="53">
        <v>834</v>
      </c>
      <c r="N2974" s="37">
        <v>660</v>
      </c>
      <c r="O2974" s="37"/>
      <c r="P2974" s="55" t="s">
        <v>424</v>
      </c>
      <c r="Q2974" s="53">
        <v>2</v>
      </c>
      <c r="R2974" s="62"/>
      <c r="S2974" s="53">
        <v>3</v>
      </c>
    </row>
    <row r="2975" spans="1:19" ht="15.75" x14ac:dyDescent="0.25">
      <c r="A2975">
        <v>0</v>
      </c>
      <c r="B2975" t="s">
        <v>754</v>
      </c>
      <c r="C2975" t="b">
        <f t="shared" si="64"/>
        <v>1</v>
      </c>
      <c r="D2975" s="53">
        <v>218706</v>
      </c>
      <c r="E2975" s="55" t="s">
        <v>754</v>
      </c>
      <c r="F2975" s="55" t="s">
        <v>382</v>
      </c>
      <c r="G2975" s="53">
        <v>1</v>
      </c>
      <c r="H2975" s="53">
        <v>2</v>
      </c>
      <c r="I2975" s="53">
        <v>2</v>
      </c>
      <c r="J2975" s="53">
        <v>11</v>
      </c>
      <c r="K2975" s="55" t="s">
        <v>458</v>
      </c>
      <c r="L2975" s="53">
        <v>11</v>
      </c>
      <c r="M2975" s="53">
        <v>329</v>
      </c>
      <c r="N2975" s="37">
        <v>319</v>
      </c>
      <c r="O2975" s="37"/>
      <c r="P2975" s="55" t="s">
        <v>424</v>
      </c>
      <c r="Q2975" s="53">
        <v>2</v>
      </c>
      <c r="R2975" s="62"/>
      <c r="S2975" s="53">
        <v>3</v>
      </c>
    </row>
    <row r="2976" spans="1:19" ht="15.75" x14ac:dyDescent="0.25">
      <c r="A2976">
        <v>0</v>
      </c>
      <c r="B2976" t="s">
        <v>752</v>
      </c>
      <c r="C2976" t="b">
        <f t="shared" si="64"/>
        <v>1</v>
      </c>
      <c r="D2976" s="53">
        <v>218742</v>
      </c>
      <c r="E2976" s="55" t="s">
        <v>752</v>
      </c>
      <c r="F2976" s="55" t="s">
        <v>382</v>
      </c>
      <c r="G2976" s="53">
        <v>1</v>
      </c>
      <c r="H2976" s="53">
        <v>2</v>
      </c>
      <c r="I2976" s="53">
        <v>2</v>
      </c>
      <c r="J2976" s="53">
        <v>22</v>
      </c>
      <c r="K2976" s="55" t="s">
        <v>437</v>
      </c>
      <c r="L2976" s="53">
        <v>22</v>
      </c>
      <c r="M2976" s="53">
        <v>4679</v>
      </c>
      <c r="N2976" s="37">
        <v>4719</v>
      </c>
      <c r="O2976" s="37"/>
      <c r="P2976" s="55" t="s">
        <v>424</v>
      </c>
      <c r="Q2976" s="53">
        <v>1</v>
      </c>
      <c r="R2976" s="53">
        <v>1004</v>
      </c>
      <c r="S2976" s="53">
        <v>1</v>
      </c>
    </row>
    <row r="2977" spans="1:19" ht="15.75" x14ac:dyDescent="0.25">
      <c r="A2977">
        <v>0</v>
      </c>
      <c r="B2977" t="s">
        <v>739</v>
      </c>
      <c r="C2977" t="b">
        <f t="shared" si="64"/>
        <v>1</v>
      </c>
      <c r="D2977" s="53">
        <v>219471</v>
      </c>
      <c r="E2977" s="55" t="s">
        <v>739</v>
      </c>
      <c r="F2977" s="55" t="s">
        <v>403</v>
      </c>
      <c r="G2977" s="53">
        <v>1</v>
      </c>
      <c r="H2977" s="53">
        <v>2</v>
      </c>
      <c r="I2977" s="53">
        <v>1</v>
      </c>
      <c r="J2977" s="53">
        <v>16</v>
      </c>
      <c r="K2977" s="55" t="s">
        <v>530</v>
      </c>
      <c r="L2977" s="53">
        <v>16</v>
      </c>
      <c r="M2977" s="53">
        <v>7190</v>
      </c>
      <c r="N2977" s="37">
        <v>7673</v>
      </c>
      <c r="O2977" s="37"/>
      <c r="P2977" s="55" t="s">
        <v>424</v>
      </c>
      <c r="Q2977" s="53">
        <v>1</v>
      </c>
      <c r="R2977" s="53">
        <v>2356</v>
      </c>
      <c r="S2977" s="53">
        <v>2</v>
      </c>
    </row>
    <row r="2978" spans="1:19" ht="15.75" x14ac:dyDescent="0.25">
      <c r="A2978">
        <v>0</v>
      </c>
      <c r="B2978" t="s">
        <v>1450</v>
      </c>
      <c r="C2978" t="b">
        <f t="shared" si="64"/>
        <v>1</v>
      </c>
      <c r="D2978" s="53">
        <v>137351</v>
      </c>
      <c r="E2978" s="55" t="s">
        <v>1450</v>
      </c>
      <c r="F2978" s="55" t="s">
        <v>390</v>
      </c>
      <c r="G2978" s="53">
        <v>1</v>
      </c>
      <c r="H2978" s="53">
        <v>2</v>
      </c>
      <c r="I2978" s="53">
        <v>1</v>
      </c>
      <c r="J2978" s="53">
        <v>15</v>
      </c>
      <c r="K2978" s="55" t="s">
        <v>529</v>
      </c>
      <c r="L2978" s="53">
        <v>51</v>
      </c>
      <c r="M2978" s="53">
        <v>32372</v>
      </c>
      <c r="N2978" s="37">
        <v>34082</v>
      </c>
      <c r="O2978" s="61">
        <v>1</v>
      </c>
      <c r="P2978" s="55" t="s">
        <v>424</v>
      </c>
      <c r="Q2978" s="53">
        <v>1</v>
      </c>
      <c r="R2978" s="53">
        <v>5556</v>
      </c>
      <c r="S2978" s="53">
        <v>2</v>
      </c>
    </row>
    <row r="2979" spans="1:19" ht="15.75" x14ac:dyDescent="0.25">
      <c r="A2979">
        <v>0</v>
      </c>
      <c r="B2979" t="e">
        <v>#N/A</v>
      </c>
      <c r="C2979" t="e">
        <f t="shared" si="64"/>
        <v>#N/A</v>
      </c>
      <c r="D2979" s="53">
        <v>451680</v>
      </c>
      <c r="E2979" s="55" t="s">
        <v>433</v>
      </c>
      <c r="F2979" s="55" t="s">
        <v>390</v>
      </c>
      <c r="G2979" s="53">
        <v>1</v>
      </c>
      <c r="H2979" s="53">
        <v>2</v>
      </c>
      <c r="I2979" s="53">
        <v>2</v>
      </c>
      <c r="J2979" s="53">
        <v>19</v>
      </c>
      <c r="K2979" s="55" t="s">
        <v>432</v>
      </c>
      <c r="L2979" s="53">
        <v>19</v>
      </c>
      <c r="M2979" s="53">
        <v>753</v>
      </c>
      <c r="N2979" s="44" t="s">
        <v>3359</v>
      </c>
      <c r="O2979" s="37"/>
      <c r="P2979" s="55" t="s">
        <v>424</v>
      </c>
      <c r="Q2979" s="53">
        <v>2</v>
      </c>
      <c r="R2979" s="62"/>
      <c r="S2979" s="53">
        <v>3</v>
      </c>
    </row>
    <row r="2980" spans="1:19" ht="15.75" x14ac:dyDescent="0.25">
      <c r="A2980">
        <v>0</v>
      </c>
      <c r="B2980" t="s">
        <v>3453</v>
      </c>
      <c r="C2980" t="b">
        <f t="shared" si="64"/>
        <v>1</v>
      </c>
      <c r="D2980" s="53">
        <v>451671</v>
      </c>
      <c r="E2980" s="56" t="str">
        <f>+B2980</f>
        <v>University of South Florida-Sarasota-Manatee</v>
      </c>
      <c r="F2980" s="55" t="s">
        <v>390</v>
      </c>
      <c r="G2980" s="53">
        <v>1</v>
      </c>
      <c r="H2980" s="53">
        <v>2</v>
      </c>
      <c r="I2980" s="53">
        <v>2</v>
      </c>
      <c r="J2980" s="53">
        <v>19</v>
      </c>
      <c r="K2980" s="55" t="s">
        <v>432</v>
      </c>
      <c r="L2980" s="53">
        <v>19</v>
      </c>
      <c r="M2980" s="53">
        <v>1187</v>
      </c>
      <c r="N2980" s="37">
        <v>1275</v>
      </c>
      <c r="O2980" s="37"/>
      <c r="P2980" s="55" t="s">
        <v>424</v>
      </c>
      <c r="Q2980" s="53">
        <v>2</v>
      </c>
      <c r="R2980" s="62"/>
      <c r="S2980" s="53">
        <v>3</v>
      </c>
    </row>
    <row r="2981" spans="1:19" ht="15.75" x14ac:dyDescent="0.25">
      <c r="A2981">
        <v>0</v>
      </c>
      <c r="B2981" t="s">
        <v>3452</v>
      </c>
      <c r="C2981" t="b">
        <f t="shared" si="64"/>
        <v>1</v>
      </c>
      <c r="D2981" s="53">
        <v>448840</v>
      </c>
      <c r="E2981" s="56" t="str">
        <f>+B2981</f>
        <v>University of South Florida-St Petersburg</v>
      </c>
      <c r="F2981" s="55" t="s">
        <v>390</v>
      </c>
      <c r="G2981" s="53">
        <v>1</v>
      </c>
      <c r="H2981" s="53">
        <v>2</v>
      </c>
      <c r="I2981" s="53">
        <v>2</v>
      </c>
      <c r="J2981" s="53">
        <v>19</v>
      </c>
      <c r="K2981" s="55" t="s">
        <v>432</v>
      </c>
      <c r="L2981" s="53">
        <v>19</v>
      </c>
      <c r="M2981" s="53">
        <v>2869</v>
      </c>
      <c r="N2981" s="37">
        <v>3525</v>
      </c>
      <c r="O2981" s="37"/>
      <c r="P2981" s="55" t="s">
        <v>424</v>
      </c>
      <c r="Q2981" s="53">
        <v>1</v>
      </c>
      <c r="R2981" s="53">
        <v>351</v>
      </c>
      <c r="S2981" s="53">
        <v>3</v>
      </c>
    </row>
    <row r="2982" spans="1:19" x14ac:dyDescent="0.2">
      <c r="A2982">
        <v>0</v>
      </c>
      <c r="D2982">
        <v>123961</v>
      </c>
      <c r="E2982" t="s">
        <v>1845</v>
      </c>
      <c r="F2982" s="42" t="s">
        <v>368</v>
      </c>
      <c r="G2982" s="40"/>
      <c r="K2982" s="42" t="s">
        <v>3358</v>
      </c>
      <c r="N2982" s="37">
        <v>37994</v>
      </c>
    </row>
    <row r="2983" spans="1:19" ht="15.75" x14ac:dyDescent="0.25">
      <c r="A2983">
        <v>0</v>
      </c>
      <c r="B2983" t="s">
        <v>1341</v>
      </c>
      <c r="C2983" t="b">
        <f>+B2983=E2983</f>
        <v>1</v>
      </c>
      <c r="D2983" s="53">
        <v>151306</v>
      </c>
      <c r="E2983" s="55" t="s">
        <v>1341</v>
      </c>
      <c r="F2983" s="55" t="s">
        <v>360</v>
      </c>
      <c r="G2983" s="53">
        <v>1</v>
      </c>
      <c r="H2983" s="53">
        <v>2</v>
      </c>
      <c r="I2983" s="53">
        <v>2</v>
      </c>
      <c r="J2983" s="53">
        <v>18</v>
      </c>
      <c r="K2983" s="55" t="s">
        <v>474</v>
      </c>
      <c r="L2983" s="53">
        <v>18</v>
      </c>
      <c r="M2983" s="53">
        <v>9106</v>
      </c>
      <c r="N2983" s="37">
        <v>8441</v>
      </c>
      <c r="O2983" s="61">
        <v>1</v>
      </c>
      <c r="P2983" s="55" t="s">
        <v>424</v>
      </c>
      <c r="Q2983" s="53">
        <v>1</v>
      </c>
      <c r="R2983" s="53">
        <v>3000</v>
      </c>
      <c r="S2983" s="53">
        <v>2</v>
      </c>
    </row>
    <row r="2984" spans="1:19" ht="15.75" x14ac:dyDescent="0.25">
      <c r="A2984">
        <v>0</v>
      </c>
      <c r="B2984" t="s">
        <v>189</v>
      </c>
      <c r="C2984" t="b">
        <f>+B2984=E2984</f>
        <v>1</v>
      </c>
      <c r="D2984" s="53">
        <v>161554</v>
      </c>
      <c r="E2984" s="55" t="s">
        <v>189</v>
      </c>
      <c r="F2984" s="55" t="s">
        <v>384</v>
      </c>
      <c r="G2984" s="53">
        <v>1</v>
      </c>
      <c r="H2984" s="53">
        <v>2</v>
      </c>
      <c r="I2984" s="53">
        <v>2</v>
      </c>
      <c r="J2984" s="53">
        <v>18</v>
      </c>
      <c r="K2984" s="55" t="s">
        <v>474</v>
      </c>
      <c r="L2984" s="53">
        <v>18</v>
      </c>
      <c r="M2984" s="53">
        <v>7023</v>
      </c>
      <c r="N2984" s="37">
        <v>6550</v>
      </c>
      <c r="O2984" s="61">
        <v>1</v>
      </c>
      <c r="P2984" s="55" t="s">
        <v>424</v>
      </c>
      <c r="Q2984" s="53">
        <v>1</v>
      </c>
      <c r="R2984" s="53">
        <v>1513</v>
      </c>
      <c r="S2984" s="53">
        <v>1</v>
      </c>
    </row>
    <row r="2985" spans="1:19" ht="15.75" x14ac:dyDescent="0.25">
      <c r="A2985">
        <v>0</v>
      </c>
      <c r="B2985" t="s">
        <v>1110</v>
      </c>
      <c r="C2985" t="b">
        <f>+B2985=E2985</f>
        <v>1</v>
      </c>
      <c r="D2985" s="53">
        <v>176372</v>
      </c>
      <c r="E2985" s="55" t="s">
        <v>1110</v>
      </c>
      <c r="F2985" s="55" t="s">
        <v>362</v>
      </c>
      <c r="G2985" s="53">
        <v>1</v>
      </c>
      <c r="H2985" s="53">
        <v>2</v>
      </c>
      <c r="I2985" s="53">
        <v>2</v>
      </c>
      <c r="J2985" s="53">
        <v>16</v>
      </c>
      <c r="K2985" s="55" t="s">
        <v>530</v>
      </c>
      <c r="L2985" s="53">
        <v>16</v>
      </c>
      <c r="M2985" s="53">
        <v>13581</v>
      </c>
      <c r="N2985" s="37">
        <v>13446</v>
      </c>
      <c r="O2985" s="61">
        <v>1</v>
      </c>
      <c r="P2985" s="55" t="s">
        <v>424</v>
      </c>
      <c r="Q2985" s="53">
        <v>1</v>
      </c>
      <c r="R2985" s="53">
        <v>3400</v>
      </c>
      <c r="S2985" s="53">
        <v>2</v>
      </c>
    </row>
    <row r="2986" spans="1:19" ht="15.75" x14ac:dyDescent="0.25">
      <c r="A2986">
        <v>0</v>
      </c>
      <c r="B2986" t="e">
        <v>#N/A</v>
      </c>
      <c r="C2986" t="e">
        <f>+B2986=E2986</f>
        <v>#N/A</v>
      </c>
      <c r="D2986" s="53">
        <v>367954</v>
      </c>
      <c r="E2986" s="55" t="s">
        <v>508</v>
      </c>
      <c r="F2986" s="55" t="s">
        <v>390</v>
      </c>
      <c r="G2986" s="53">
        <v>3</v>
      </c>
      <c r="H2986" s="53">
        <v>-2</v>
      </c>
      <c r="I2986" s="53">
        <v>2</v>
      </c>
      <c r="J2986" s="53">
        <v>26</v>
      </c>
      <c r="K2986" s="55" t="s">
        <v>427</v>
      </c>
      <c r="L2986" s="53">
        <v>26</v>
      </c>
      <c r="M2986" s="53">
        <v>1069</v>
      </c>
      <c r="N2986" s="44" t="s">
        <v>3359</v>
      </c>
      <c r="O2986" s="37"/>
      <c r="P2986" s="55" t="s">
        <v>424</v>
      </c>
      <c r="Q2986" s="53">
        <v>2</v>
      </c>
      <c r="R2986" s="62"/>
      <c r="S2986" s="53">
        <v>3</v>
      </c>
    </row>
    <row r="2987" spans="1:19" x14ac:dyDescent="0.2">
      <c r="A2987">
        <v>0</v>
      </c>
      <c r="D2987">
        <v>148584</v>
      </c>
      <c r="E2987" t="s">
        <v>2038</v>
      </c>
      <c r="F2987" s="42" t="s">
        <v>363</v>
      </c>
      <c r="G2987" s="40"/>
      <c r="K2987" s="42" t="s">
        <v>3356</v>
      </c>
      <c r="N2987" s="37">
        <v>2424</v>
      </c>
    </row>
    <row r="2988" spans="1:19" x14ac:dyDescent="0.2">
      <c r="A2988">
        <v>0</v>
      </c>
      <c r="D2988">
        <v>174914</v>
      </c>
      <c r="E2988" t="s">
        <v>2335</v>
      </c>
      <c r="F2988" s="42" t="s">
        <v>393</v>
      </c>
      <c r="G2988" s="40"/>
      <c r="K2988" s="42" t="s">
        <v>3357</v>
      </c>
      <c r="N2988" s="37">
        <v>8381</v>
      </c>
    </row>
    <row r="2989" spans="1:19" x14ac:dyDescent="0.2">
      <c r="A2989">
        <v>0</v>
      </c>
      <c r="D2989">
        <v>227863</v>
      </c>
      <c r="E2989" t="s">
        <v>2335</v>
      </c>
      <c r="F2989" s="42" t="s">
        <v>366</v>
      </c>
      <c r="G2989" s="40"/>
      <c r="K2989" s="42" t="s">
        <v>3356</v>
      </c>
      <c r="N2989" s="37">
        <v>2353</v>
      </c>
    </row>
    <row r="2990" spans="1:19" ht="15.75" x14ac:dyDescent="0.25">
      <c r="A2990">
        <v>0</v>
      </c>
      <c r="B2990" t="s">
        <v>3445</v>
      </c>
      <c r="C2990" t="b">
        <f>+B2990=E2990</f>
        <v>1</v>
      </c>
      <c r="D2990" s="53">
        <v>228635</v>
      </c>
      <c r="E2990" s="56" t="str">
        <f>+B2990</f>
        <v>University of Texas Southwestern Medical Center</v>
      </c>
      <c r="F2990" s="55" t="s">
        <v>366</v>
      </c>
      <c r="G2990" s="53">
        <v>1</v>
      </c>
      <c r="H2990" s="53">
        <v>1</v>
      </c>
      <c r="I2990" s="53">
        <v>1</v>
      </c>
      <c r="J2990" s="53">
        <v>25</v>
      </c>
      <c r="K2990" s="55" t="s">
        <v>471</v>
      </c>
      <c r="L2990" s="53">
        <v>25</v>
      </c>
      <c r="M2990" s="53">
        <v>2050</v>
      </c>
      <c r="N2990" s="37">
        <v>1987</v>
      </c>
      <c r="O2990" s="61">
        <v>1</v>
      </c>
      <c r="P2990" s="55" t="s">
        <v>424</v>
      </c>
      <c r="Q2990" s="53">
        <v>2</v>
      </c>
      <c r="R2990" s="62"/>
      <c r="S2990" s="53">
        <v>3</v>
      </c>
    </row>
    <row r="2991" spans="1:19" x14ac:dyDescent="0.2">
      <c r="A2991">
        <v>0</v>
      </c>
      <c r="D2991">
        <v>156541</v>
      </c>
      <c r="E2991" t="s">
        <v>2150</v>
      </c>
      <c r="F2991" s="42" t="s">
        <v>396</v>
      </c>
      <c r="G2991" s="40"/>
      <c r="K2991" s="42" t="s">
        <v>3350</v>
      </c>
      <c r="N2991" s="37">
        <v>3395</v>
      </c>
    </row>
    <row r="2992" spans="1:19" ht="15.75" x14ac:dyDescent="0.25">
      <c r="A2992">
        <v>0</v>
      </c>
      <c r="B2992" t="s">
        <v>243</v>
      </c>
      <c r="C2992" t="b">
        <f>+B2992=E2992</f>
        <v>1</v>
      </c>
      <c r="D2992" s="53">
        <v>131399</v>
      </c>
      <c r="E2992" s="55" t="s">
        <v>243</v>
      </c>
      <c r="F2992" s="55" t="s">
        <v>408</v>
      </c>
      <c r="G2992" s="53">
        <v>1</v>
      </c>
      <c r="H2992" s="53">
        <v>2</v>
      </c>
      <c r="I2992" s="53">
        <v>2</v>
      </c>
      <c r="J2992" s="53">
        <v>20</v>
      </c>
      <c r="K2992" s="36" t="s">
        <v>449</v>
      </c>
      <c r="L2992" s="53">
        <v>20</v>
      </c>
      <c r="M2992" s="53">
        <v>3469</v>
      </c>
      <c r="N2992" s="37">
        <v>3330</v>
      </c>
      <c r="O2992" s="61">
        <v>1</v>
      </c>
      <c r="P2992" s="55" t="s">
        <v>424</v>
      </c>
      <c r="Q2992" s="53">
        <v>2</v>
      </c>
      <c r="R2992" s="62"/>
      <c r="S2992" s="53">
        <v>3</v>
      </c>
    </row>
    <row r="2993" spans="1:19" ht="15.75" x14ac:dyDescent="0.25">
      <c r="A2993">
        <v>0</v>
      </c>
      <c r="B2993" t="s">
        <v>3449</v>
      </c>
      <c r="C2993" t="b">
        <f>+B2993=E2993</f>
        <v>1</v>
      </c>
      <c r="D2993" s="53">
        <v>363721</v>
      </c>
      <c r="E2993" s="56" t="str">
        <f>+B2993</f>
        <v>University of the District of Columbia-David A Clarke School of Law</v>
      </c>
      <c r="F2993" s="55" t="s">
        <v>408</v>
      </c>
      <c r="G2993" s="53">
        <v>1</v>
      </c>
      <c r="H2993" s="53">
        <v>-2</v>
      </c>
      <c r="I2993" s="53">
        <v>2</v>
      </c>
      <c r="J2993" s="53">
        <v>31</v>
      </c>
      <c r="K2993" s="55" t="s">
        <v>455</v>
      </c>
      <c r="L2993" s="53">
        <v>31</v>
      </c>
      <c r="M2993" s="53">
        <v>281</v>
      </c>
      <c r="N2993" s="37">
        <v>246</v>
      </c>
      <c r="O2993" s="37"/>
      <c r="P2993" s="55" t="s">
        <v>424</v>
      </c>
      <c r="Q2993" s="53">
        <v>2</v>
      </c>
      <c r="R2993" s="62"/>
      <c r="S2993" s="53">
        <v>3</v>
      </c>
    </row>
    <row r="2994" spans="1:19" x14ac:dyDescent="0.2">
      <c r="A2994">
        <v>0</v>
      </c>
      <c r="D2994">
        <v>225627</v>
      </c>
      <c r="E2994" t="s">
        <v>2910</v>
      </c>
      <c r="F2994" s="42" t="s">
        <v>366</v>
      </c>
      <c r="G2994" s="40"/>
      <c r="K2994" s="57" t="s">
        <v>3356</v>
      </c>
      <c r="N2994" s="37">
        <v>6590</v>
      </c>
    </row>
    <row r="2995" spans="1:19" x14ac:dyDescent="0.2">
      <c r="A2995">
        <v>0</v>
      </c>
      <c r="D2995">
        <v>107558</v>
      </c>
      <c r="E2995" t="s">
        <v>1749</v>
      </c>
      <c r="F2995" s="42" t="s">
        <v>367</v>
      </c>
      <c r="G2995" s="40"/>
      <c r="K2995" s="42" t="s">
        <v>3349</v>
      </c>
      <c r="N2995" s="37">
        <v>576</v>
      </c>
    </row>
    <row r="2996" spans="1:19" x14ac:dyDescent="0.2">
      <c r="A2996">
        <v>0</v>
      </c>
      <c r="D2996">
        <v>120883</v>
      </c>
      <c r="E2996" t="s">
        <v>1819</v>
      </c>
      <c r="F2996" s="42" t="s">
        <v>368</v>
      </c>
      <c r="G2996" s="40"/>
      <c r="K2996" s="42" t="s">
        <v>3357</v>
      </c>
      <c r="N2996" s="37">
        <v>6007</v>
      </c>
    </row>
    <row r="2997" spans="1:19" ht="15.75" x14ac:dyDescent="0.25">
      <c r="A2997">
        <v>0</v>
      </c>
      <c r="B2997" t="e">
        <v>#N/A</v>
      </c>
      <c r="C2997" t="e">
        <f>+B2997=E2997</f>
        <v>#N/A</v>
      </c>
      <c r="D2997" s="53">
        <v>441308</v>
      </c>
      <c r="E2997" s="55" t="s">
        <v>452</v>
      </c>
      <c r="F2997" s="55" t="s">
        <v>369</v>
      </c>
      <c r="G2997" s="53">
        <v>3</v>
      </c>
      <c r="H2997" s="53">
        <v>-2</v>
      </c>
      <c r="I2997" s="53">
        <v>2</v>
      </c>
      <c r="J2997" s="53">
        <v>26</v>
      </c>
      <c r="K2997" s="55" t="s">
        <v>427</v>
      </c>
      <c r="L2997" s="53">
        <v>26</v>
      </c>
      <c r="M2997" s="53">
        <v>1474</v>
      </c>
      <c r="N2997" s="44" t="s">
        <v>3359</v>
      </c>
      <c r="O2997" s="37"/>
      <c r="P2997" s="55" t="s">
        <v>424</v>
      </c>
      <c r="Q2997" s="53">
        <v>2</v>
      </c>
      <c r="R2997" s="62"/>
      <c r="S2997" s="53">
        <v>3</v>
      </c>
    </row>
    <row r="2998" spans="1:19" x14ac:dyDescent="0.2">
      <c r="A2998">
        <v>0</v>
      </c>
      <c r="D2998">
        <v>215132</v>
      </c>
      <c r="E2998" t="s">
        <v>2788</v>
      </c>
      <c r="F2998" s="42" t="s">
        <v>379</v>
      </c>
      <c r="G2998" s="40"/>
      <c r="K2998" s="42" t="s">
        <v>3367</v>
      </c>
      <c r="N2998" s="37">
        <v>2624</v>
      </c>
    </row>
    <row r="2999" spans="1:19" x14ac:dyDescent="0.2">
      <c r="A2999">
        <v>0</v>
      </c>
      <c r="D2999">
        <v>188182</v>
      </c>
      <c r="E2999" t="s">
        <v>2448</v>
      </c>
      <c r="F2999" s="42" t="s">
        <v>401</v>
      </c>
      <c r="G2999" s="40"/>
      <c r="K2999" s="42" t="s">
        <v>3349</v>
      </c>
      <c r="N2999" s="37">
        <v>576</v>
      </c>
    </row>
    <row r="3000" spans="1:19" x14ac:dyDescent="0.2">
      <c r="A3000">
        <v>0</v>
      </c>
      <c r="D3000">
        <v>449870</v>
      </c>
      <c r="E3000" t="s">
        <v>3179</v>
      </c>
      <c r="F3000" s="42" t="s">
        <v>368</v>
      </c>
      <c r="G3000" s="40"/>
      <c r="K3000" s="42" t="s">
        <v>3349</v>
      </c>
      <c r="N3000" s="37">
        <v>327</v>
      </c>
    </row>
    <row r="3001" spans="1:19" ht="15.75" x14ac:dyDescent="0.25">
      <c r="A3001">
        <v>0</v>
      </c>
      <c r="B3001" t="s">
        <v>849</v>
      </c>
      <c r="C3001" t="b">
        <f>+B3001=E3001</f>
        <v>1</v>
      </c>
      <c r="D3001" s="53">
        <v>206084</v>
      </c>
      <c r="E3001" s="55" t="s">
        <v>849</v>
      </c>
      <c r="F3001" s="55" t="s">
        <v>383</v>
      </c>
      <c r="G3001" s="53">
        <v>1</v>
      </c>
      <c r="H3001" s="53">
        <v>1</v>
      </c>
      <c r="I3001" s="53">
        <v>1</v>
      </c>
      <c r="J3001" s="53">
        <v>16</v>
      </c>
      <c r="K3001" s="55" t="s">
        <v>530</v>
      </c>
      <c r="L3001" s="53">
        <v>16</v>
      </c>
      <c r="M3001" s="53">
        <v>19848</v>
      </c>
      <c r="N3001" s="37">
        <v>17960</v>
      </c>
      <c r="O3001" s="61">
        <v>1</v>
      </c>
      <c r="P3001" s="55" t="s">
        <v>424</v>
      </c>
      <c r="Q3001" s="53">
        <v>1</v>
      </c>
      <c r="R3001" s="53">
        <v>4169</v>
      </c>
      <c r="S3001" s="53">
        <v>2</v>
      </c>
    </row>
    <row r="3002" spans="1:19" x14ac:dyDescent="0.2">
      <c r="A3002">
        <v>0</v>
      </c>
      <c r="D3002">
        <v>207971</v>
      </c>
      <c r="E3002" t="s">
        <v>2702</v>
      </c>
      <c r="F3002" s="42" t="s">
        <v>377</v>
      </c>
      <c r="G3002" s="40"/>
      <c r="K3002" s="42" t="s">
        <v>3357</v>
      </c>
      <c r="N3002" s="37">
        <v>4293</v>
      </c>
    </row>
    <row r="3003" spans="1:19" ht="15.75" x14ac:dyDescent="0.25">
      <c r="A3003">
        <v>0</v>
      </c>
      <c r="B3003" t="s">
        <v>337</v>
      </c>
      <c r="C3003" t="b">
        <f t="shared" ref="C3003:C3010" si="65">+B3003=E3003</f>
        <v>1</v>
      </c>
      <c r="D3003" s="53">
        <v>230764</v>
      </c>
      <c r="E3003" s="55" t="s">
        <v>337</v>
      </c>
      <c r="F3003" s="55" t="s">
        <v>397</v>
      </c>
      <c r="G3003" s="53">
        <v>1</v>
      </c>
      <c r="H3003" s="53">
        <v>1</v>
      </c>
      <c r="I3003" s="53">
        <v>1</v>
      </c>
      <c r="J3003" s="53">
        <v>15</v>
      </c>
      <c r="K3003" s="55" t="s">
        <v>529</v>
      </c>
      <c r="L3003" s="53">
        <v>50</v>
      </c>
      <c r="M3003" s="53">
        <v>24960</v>
      </c>
      <c r="N3003" s="37">
        <v>26637</v>
      </c>
      <c r="O3003" s="61">
        <v>1</v>
      </c>
      <c r="P3003" s="55" t="s">
        <v>424</v>
      </c>
      <c r="Q3003" s="53">
        <v>1</v>
      </c>
      <c r="R3003" s="53">
        <v>4600</v>
      </c>
      <c r="S3003" s="53">
        <v>2</v>
      </c>
    </row>
    <row r="3004" spans="1:19" ht="15.75" x14ac:dyDescent="0.25">
      <c r="A3004">
        <v>0</v>
      </c>
      <c r="B3004" t="s">
        <v>75</v>
      </c>
      <c r="C3004" t="b">
        <f t="shared" si="65"/>
        <v>1</v>
      </c>
      <c r="D3004" s="53">
        <v>231174</v>
      </c>
      <c r="E3004" s="55" t="s">
        <v>75</v>
      </c>
      <c r="F3004" s="55" t="s">
        <v>386</v>
      </c>
      <c r="G3004" s="53">
        <v>1</v>
      </c>
      <c r="H3004" s="53">
        <v>2</v>
      </c>
      <c r="I3004" s="53">
        <v>1</v>
      </c>
      <c r="J3004" s="53">
        <v>16</v>
      </c>
      <c r="K3004" s="55" t="s">
        <v>530</v>
      </c>
      <c r="L3004" s="53">
        <v>16</v>
      </c>
      <c r="M3004" s="61">
        <v>12175</v>
      </c>
      <c r="N3004" s="37">
        <v>11672</v>
      </c>
      <c r="O3004" s="61">
        <v>1</v>
      </c>
      <c r="P3004" s="55" t="s">
        <v>424</v>
      </c>
      <c r="Q3004" s="53">
        <v>1</v>
      </c>
      <c r="R3004" s="53">
        <v>5508</v>
      </c>
      <c r="S3004" s="53">
        <v>2</v>
      </c>
    </row>
    <row r="3005" spans="1:19" ht="15.75" x14ac:dyDescent="0.25">
      <c r="A3005">
        <v>0</v>
      </c>
      <c r="B3005" t="s">
        <v>25</v>
      </c>
      <c r="C3005" t="b">
        <f t="shared" si="65"/>
        <v>1</v>
      </c>
      <c r="D3005" s="53">
        <v>234076</v>
      </c>
      <c r="E3005" s="55" t="s">
        <v>25</v>
      </c>
      <c r="F3005" s="55" t="s">
        <v>364</v>
      </c>
      <c r="G3005" s="53">
        <v>1</v>
      </c>
      <c r="H3005" s="53">
        <v>1</v>
      </c>
      <c r="I3005" s="53">
        <v>1</v>
      </c>
      <c r="J3005" s="53">
        <v>15</v>
      </c>
      <c r="K3005" s="55" t="s">
        <v>529</v>
      </c>
      <c r="L3005" s="53">
        <v>50</v>
      </c>
      <c r="M3005" s="53">
        <v>22060</v>
      </c>
      <c r="N3005" s="37">
        <v>21988</v>
      </c>
      <c r="O3005" s="61">
        <v>1</v>
      </c>
      <c r="P3005" s="55" t="s">
        <v>424</v>
      </c>
      <c r="Q3005" s="53">
        <v>1</v>
      </c>
      <c r="R3005" s="53">
        <v>6803</v>
      </c>
      <c r="S3005" s="53">
        <v>1</v>
      </c>
    </row>
    <row r="3006" spans="1:19" ht="15.75" x14ac:dyDescent="0.25">
      <c r="A3006">
        <v>0</v>
      </c>
      <c r="B3006" t="s">
        <v>505</v>
      </c>
      <c r="C3006" t="b">
        <f t="shared" si="65"/>
        <v>1</v>
      </c>
      <c r="D3006" s="53">
        <v>377555</v>
      </c>
      <c r="E3006" s="55" t="s">
        <v>505</v>
      </c>
      <c r="F3006" s="55" t="s">
        <v>394</v>
      </c>
      <c r="G3006" s="53">
        <v>1</v>
      </c>
      <c r="H3006" s="53">
        <v>-2</v>
      </c>
      <c r="I3006" s="53">
        <v>2</v>
      </c>
      <c r="J3006" s="53">
        <v>19</v>
      </c>
      <c r="K3006" s="55" t="s">
        <v>432</v>
      </c>
      <c r="L3006" s="53">
        <v>19</v>
      </c>
      <c r="M3006" s="53">
        <v>2677</v>
      </c>
      <c r="N3006" s="37">
        <v>4054</v>
      </c>
      <c r="O3006" s="37"/>
      <c r="P3006" s="55" t="s">
        <v>424</v>
      </c>
      <c r="Q3006" s="53">
        <v>1</v>
      </c>
      <c r="R3006" s="53">
        <v>71</v>
      </c>
      <c r="S3006" s="53">
        <v>3</v>
      </c>
    </row>
    <row r="3007" spans="1:19" ht="15.75" x14ac:dyDescent="0.25">
      <c r="A3007">
        <v>0</v>
      </c>
      <c r="B3007" t="s">
        <v>160</v>
      </c>
      <c r="C3007" t="b">
        <f t="shared" si="65"/>
        <v>1</v>
      </c>
      <c r="D3007" s="53">
        <v>236948</v>
      </c>
      <c r="E3007" s="55" t="s">
        <v>160</v>
      </c>
      <c r="F3007" s="55" t="s">
        <v>394</v>
      </c>
      <c r="G3007" s="53">
        <v>1</v>
      </c>
      <c r="H3007" s="53">
        <v>1</v>
      </c>
      <c r="I3007" s="53">
        <v>1</v>
      </c>
      <c r="J3007" s="53">
        <v>15</v>
      </c>
      <c r="K3007" s="55" t="s">
        <v>529</v>
      </c>
      <c r="L3007" s="53">
        <v>50</v>
      </c>
      <c r="M3007" s="53">
        <v>38118</v>
      </c>
      <c r="N3007" s="37">
        <v>40406</v>
      </c>
      <c r="O3007" s="53">
        <v>1</v>
      </c>
      <c r="P3007" s="55" t="s">
        <v>424</v>
      </c>
      <c r="Q3007" s="53">
        <v>1</v>
      </c>
      <c r="R3007" s="53">
        <v>5950</v>
      </c>
      <c r="S3007" s="53">
        <v>2</v>
      </c>
    </row>
    <row r="3008" spans="1:19" ht="15.75" x14ac:dyDescent="0.25">
      <c r="A3008">
        <v>0</v>
      </c>
      <c r="B3008" t="s">
        <v>504</v>
      </c>
      <c r="C3008" t="b">
        <f t="shared" si="65"/>
        <v>1</v>
      </c>
      <c r="D3008" s="53">
        <v>377564</v>
      </c>
      <c r="E3008" s="55" t="s">
        <v>504</v>
      </c>
      <c r="F3008" s="55" t="s">
        <v>394</v>
      </c>
      <c r="G3008" s="53">
        <v>1</v>
      </c>
      <c r="H3008" s="53">
        <v>-2</v>
      </c>
      <c r="I3008" s="53">
        <v>2</v>
      </c>
      <c r="J3008" s="53">
        <v>19</v>
      </c>
      <c r="K3008" s="55" t="s">
        <v>432</v>
      </c>
      <c r="L3008" s="53">
        <v>19</v>
      </c>
      <c r="M3008" s="53">
        <v>2723</v>
      </c>
      <c r="N3008" s="37">
        <v>3785</v>
      </c>
      <c r="O3008" s="37"/>
      <c r="P3008" s="55" t="s">
        <v>424</v>
      </c>
      <c r="Q3008" s="53">
        <v>1</v>
      </c>
      <c r="R3008" s="53">
        <v>38</v>
      </c>
      <c r="S3008" s="53">
        <v>3</v>
      </c>
    </row>
    <row r="3009" spans="1:19" ht="15.75" x14ac:dyDescent="0.25">
      <c r="A3009">
        <v>0</v>
      </c>
      <c r="B3009" t="s">
        <v>1678</v>
      </c>
      <c r="C3009" t="b">
        <f t="shared" si="65"/>
        <v>1</v>
      </c>
      <c r="D3009" s="53">
        <v>101587</v>
      </c>
      <c r="E3009" s="55" t="s">
        <v>1678</v>
      </c>
      <c r="F3009" s="55" t="s">
        <v>395</v>
      </c>
      <c r="G3009" s="53">
        <v>1</v>
      </c>
      <c r="H3009" s="53">
        <v>2</v>
      </c>
      <c r="I3009" s="53">
        <v>2</v>
      </c>
      <c r="J3009" s="53">
        <v>18</v>
      </c>
      <c r="K3009" s="55" t="s">
        <v>474</v>
      </c>
      <c r="L3009" s="53">
        <v>18</v>
      </c>
      <c r="M3009" s="53">
        <v>4570</v>
      </c>
      <c r="N3009" s="37">
        <v>4097</v>
      </c>
      <c r="O3009" s="37"/>
      <c r="P3009" s="55" t="s">
        <v>424</v>
      </c>
      <c r="Q3009" s="53">
        <v>1</v>
      </c>
      <c r="R3009" s="53">
        <v>833</v>
      </c>
      <c r="S3009" s="53">
        <v>1</v>
      </c>
    </row>
    <row r="3010" spans="1:19" ht="15.75" x14ac:dyDescent="0.25">
      <c r="A3010">
        <v>0</v>
      </c>
      <c r="B3010" t="s">
        <v>141</v>
      </c>
      <c r="C3010" t="b">
        <f t="shared" si="65"/>
        <v>1</v>
      </c>
      <c r="D3010" s="53">
        <v>141334</v>
      </c>
      <c r="E3010" s="55" t="s">
        <v>141</v>
      </c>
      <c r="F3010" s="55" t="s">
        <v>359</v>
      </c>
      <c r="G3010" s="53">
        <v>1</v>
      </c>
      <c r="H3010" s="53">
        <v>2</v>
      </c>
      <c r="I3010" s="53">
        <v>2</v>
      </c>
      <c r="J3010" s="53">
        <v>18</v>
      </c>
      <c r="K3010" s="55" t="s">
        <v>474</v>
      </c>
      <c r="L3010" s="53">
        <v>18</v>
      </c>
      <c r="M3010" s="53">
        <v>9529</v>
      </c>
      <c r="N3010" s="37">
        <v>10169</v>
      </c>
      <c r="O3010" s="37"/>
      <c r="P3010" s="55" t="s">
        <v>424</v>
      </c>
      <c r="Q3010" s="53">
        <v>1</v>
      </c>
      <c r="R3010" s="53">
        <v>3055</v>
      </c>
      <c r="S3010" s="53">
        <v>2</v>
      </c>
    </row>
    <row r="3011" spans="1:19" x14ac:dyDescent="0.2">
      <c r="A3011">
        <v>0</v>
      </c>
      <c r="D3011">
        <v>210438</v>
      </c>
      <c r="E3011" t="s">
        <v>2721</v>
      </c>
      <c r="F3011" s="42" t="s">
        <v>378</v>
      </c>
      <c r="G3011" s="40"/>
      <c r="K3011" s="42" t="s">
        <v>3367</v>
      </c>
      <c r="N3011" s="37">
        <v>563</v>
      </c>
    </row>
    <row r="3012" spans="1:19" ht="15.75" x14ac:dyDescent="0.25">
      <c r="A3012">
        <v>0</v>
      </c>
      <c r="B3012" t="s">
        <v>543</v>
      </c>
      <c r="C3012" t="b">
        <f t="shared" ref="C3012:C3026" si="66">+B3012=E3012</f>
        <v>1</v>
      </c>
      <c r="D3012" s="53">
        <v>240055</v>
      </c>
      <c r="E3012" s="55" t="s">
        <v>543</v>
      </c>
      <c r="F3012" s="55" t="s">
        <v>380</v>
      </c>
      <c r="G3012" s="53">
        <v>1</v>
      </c>
      <c r="H3012" s="53">
        <v>2</v>
      </c>
      <c r="I3012" s="53">
        <v>2</v>
      </c>
      <c r="J3012" s="53">
        <v>11</v>
      </c>
      <c r="K3012" s="55" t="s">
        <v>458</v>
      </c>
      <c r="L3012" s="53">
        <v>11</v>
      </c>
      <c r="M3012" s="53">
        <v>10860</v>
      </c>
      <c r="N3012" s="37">
        <v>10007</v>
      </c>
      <c r="O3012" s="37"/>
      <c r="P3012" s="55" t="s">
        <v>424</v>
      </c>
      <c r="Q3012" s="53">
        <v>2</v>
      </c>
      <c r="R3012" s="62"/>
      <c r="S3012" s="53">
        <v>3</v>
      </c>
    </row>
    <row r="3013" spans="1:19" ht="15.75" x14ac:dyDescent="0.25">
      <c r="A3013">
        <v>0</v>
      </c>
      <c r="B3013" t="s">
        <v>193</v>
      </c>
      <c r="C3013" t="b">
        <f t="shared" si="66"/>
        <v>1</v>
      </c>
      <c r="D3013" s="53">
        <v>240268</v>
      </c>
      <c r="E3013" s="55" t="s">
        <v>193</v>
      </c>
      <c r="F3013" s="55" t="s">
        <v>380</v>
      </c>
      <c r="G3013" s="53">
        <v>1</v>
      </c>
      <c r="H3013" s="53">
        <v>2</v>
      </c>
      <c r="I3013" s="53">
        <v>2</v>
      </c>
      <c r="J3013" s="53">
        <v>19</v>
      </c>
      <c r="K3013" s="55" t="s">
        <v>432</v>
      </c>
      <c r="L3013" s="53">
        <v>19</v>
      </c>
      <c r="M3013" s="53">
        <v>10465</v>
      </c>
      <c r="N3013" s="37">
        <v>10126</v>
      </c>
      <c r="O3013" s="37"/>
      <c r="P3013" s="55" t="s">
        <v>424</v>
      </c>
      <c r="Q3013" s="53">
        <v>1</v>
      </c>
      <c r="R3013" s="53">
        <v>3629</v>
      </c>
      <c r="S3013" s="53">
        <v>2</v>
      </c>
    </row>
    <row r="3014" spans="1:19" ht="15.75" x14ac:dyDescent="0.25">
      <c r="A3014">
        <v>0</v>
      </c>
      <c r="B3014" t="s">
        <v>258</v>
      </c>
      <c r="C3014" t="b">
        <f t="shared" si="66"/>
        <v>1</v>
      </c>
      <c r="D3014" s="53">
        <v>240277</v>
      </c>
      <c r="E3014" s="55" t="s">
        <v>258</v>
      </c>
      <c r="F3014" s="55" t="s">
        <v>380</v>
      </c>
      <c r="G3014" s="53">
        <v>1</v>
      </c>
      <c r="H3014" s="53">
        <v>2</v>
      </c>
      <c r="I3014" s="53">
        <v>2</v>
      </c>
      <c r="J3014" s="53">
        <v>20</v>
      </c>
      <c r="K3014" s="36" t="s">
        <v>449</v>
      </c>
      <c r="L3014" s="53">
        <v>20</v>
      </c>
      <c r="M3014" s="53">
        <v>5453</v>
      </c>
      <c r="N3014" s="37">
        <v>5301</v>
      </c>
      <c r="O3014" s="37"/>
      <c r="P3014" s="55" t="s">
        <v>424</v>
      </c>
      <c r="Q3014" s="53">
        <v>1</v>
      </c>
      <c r="R3014" s="53">
        <v>1956</v>
      </c>
      <c r="S3014" s="53">
        <v>2</v>
      </c>
    </row>
    <row r="3015" spans="1:19" ht="15.75" x14ac:dyDescent="0.25">
      <c r="A3015">
        <v>0</v>
      </c>
      <c r="B3015" t="s">
        <v>97</v>
      </c>
      <c r="C3015" t="b">
        <f t="shared" si="66"/>
        <v>1</v>
      </c>
      <c r="D3015" s="53">
        <v>240329</v>
      </c>
      <c r="E3015" s="55" t="s">
        <v>97</v>
      </c>
      <c r="F3015" s="55" t="s">
        <v>380</v>
      </c>
      <c r="G3015" s="53">
        <v>1</v>
      </c>
      <c r="H3015" s="53">
        <v>2</v>
      </c>
      <c r="I3015" s="53">
        <v>2</v>
      </c>
      <c r="J3015" s="53">
        <v>18</v>
      </c>
      <c r="K3015" s="55" t="s">
        <v>474</v>
      </c>
      <c r="L3015" s="53">
        <v>18</v>
      </c>
      <c r="M3015" s="53">
        <v>9266</v>
      </c>
      <c r="N3015" s="37">
        <v>9940</v>
      </c>
      <c r="O3015" s="53">
        <v>1</v>
      </c>
      <c r="P3015" s="55" t="s">
        <v>424</v>
      </c>
      <c r="Q3015" s="53">
        <v>1</v>
      </c>
      <c r="R3015" s="53">
        <v>2593</v>
      </c>
      <c r="S3015" s="53">
        <v>2</v>
      </c>
    </row>
    <row r="3016" spans="1:19" ht="15.75" x14ac:dyDescent="0.25">
      <c r="A3016">
        <v>0</v>
      </c>
      <c r="B3016" t="s">
        <v>77</v>
      </c>
      <c r="C3016" t="b">
        <f t="shared" si="66"/>
        <v>1</v>
      </c>
      <c r="D3016" s="53">
        <v>240444</v>
      </c>
      <c r="E3016" s="55" t="s">
        <v>77</v>
      </c>
      <c r="F3016" s="55" t="s">
        <v>380</v>
      </c>
      <c r="G3016" s="53">
        <v>1</v>
      </c>
      <c r="H3016" s="53">
        <v>2</v>
      </c>
      <c r="I3016" s="53">
        <v>1</v>
      </c>
      <c r="J3016" s="53">
        <v>15</v>
      </c>
      <c r="K3016" s="55" t="s">
        <v>529</v>
      </c>
      <c r="L3016" s="53">
        <v>51</v>
      </c>
      <c r="M3016" s="53">
        <v>39084</v>
      </c>
      <c r="N3016" s="37">
        <v>40055</v>
      </c>
      <c r="O3016" s="53">
        <v>1</v>
      </c>
      <c r="P3016" s="55" t="s">
        <v>424</v>
      </c>
      <c r="Q3016" s="53">
        <v>1</v>
      </c>
      <c r="R3016" s="53">
        <v>8122</v>
      </c>
      <c r="S3016" s="53">
        <v>2</v>
      </c>
    </row>
    <row r="3017" spans="1:19" ht="15.75" x14ac:dyDescent="0.25">
      <c r="A3017">
        <v>0</v>
      </c>
      <c r="B3017" t="s">
        <v>24</v>
      </c>
      <c r="C3017" t="b">
        <f t="shared" si="66"/>
        <v>1</v>
      </c>
      <c r="D3017" s="53">
        <v>240453</v>
      </c>
      <c r="E3017" s="55" t="s">
        <v>24</v>
      </c>
      <c r="F3017" s="55" t="s">
        <v>380</v>
      </c>
      <c r="G3017" s="53">
        <v>1</v>
      </c>
      <c r="H3017" s="53">
        <v>2</v>
      </c>
      <c r="I3017" s="53">
        <v>2</v>
      </c>
      <c r="J3017" s="53">
        <v>16</v>
      </c>
      <c r="K3017" s="55" t="s">
        <v>530</v>
      </c>
      <c r="L3017" s="53">
        <v>16</v>
      </c>
      <c r="M3017" s="53">
        <v>25886</v>
      </c>
      <c r="N3017" s="37">
        <v>23826</v>
      </c>
      <c r="O3017" s="53">
        <v>1</v>
      </c>
      <c r="P3017" s="55" t="s">
        <v>424</v>
      </c>
      <c r="Q3017" s="53">
        <v>1</v>
      </c>
      <c r="R3017" s="53">
        <v>4100</v>
      </c>
      <c r="S3017" s="53">
        <v>2</v>
      </c>
    </row>
    <row r="3018" spans="1:19" ht="15.75" x14ac:dyDescent="0.25">
      <c r="A3018">
        <v>0</v>
      </c>
      <c r="B3018" t="s">
        <v>96</v>
      </c>
      <c r="C3018" t="b">
        <f t="shared" si="66"/>
        <v>1</v>
      </c>
      <c r="D3018" s="53">
        <v>240365</v>
      </c>
      <c r="E3018" s="55" t="s">
        <v>96</v>
      </c>
      <c r="F3018" s="55" t="s">
        <v>380</v>
      </c>
      <c r="G3018" s="53">
        <v>1</v>
      </c>
      <c r="H3018" s="53">
        <v>2</v>
      </c>
      <c r="I3018" s="53">
        <v>2</v>
      </c>
      <c r="J3018" s="53">
        <v>18</v>
      </c>
      <c r="K3018" s="55" t="s">
        <v>474</v>
      </c>
      <c r="L3018" s="53">
        <v>18</v>
      </c>
      <c r="M3018" s="53">
        <v>10918</v>
      </c>
      <c r="N3018" s="37">
        <v>11155</v>
      </c>
      <c r="O3018" s="37"/>
      <c r="P3018" s="55" t="s">
        <v>424</v>
      </c>
      <c r="Q3018" s="53">
        <v>1</v>
      </c>
      <c r="R3018" s="53">
        <v>3287</v>
      </c>
      <c r="S3018" s="53">
        <v>2</v>
      </c>
    </row>
    <row r="3019" spans="1:19" ht="15.75" x14ac:dyDescent="0.25">
      <c r="A3019">
        <v>0</v>
      </c>
      <c r="B3019" t="s">
        <v>273</v>
      </c>
      <c r="C3019" t="b">
        <f t="shared" si="66"/>
        <v>1</v>
      </c>
      <c r="D3019" s="53">
        <v>240374</v>
      </c>
      <c r="E3019" s="55" t="s">
        <v>273</v>
      </c>
      <c r="F3019" s="55" t="s">
        <v>380</v>
      </c>
      <c r="G3019" s="53">
        <v>1</v>
      </c>
      <c r="H3019" s="53">
        <v>2</v>
      </c>
      <c r="I3019" s="53">
        <v>2</v>
      </c>
      <c r="J3019" s="53">
        <v>21</v>
      </c>
      <c r="K3019" s="55" t="s">
        <v>453</v>
      </c>
      <c r="L3019" s="53">
        <v>21</v>
      </c>
      <c r="M3019" s="53">
        <v>4168</v>
      </c>
      <c r="N3019" s="37">
        <v>3851</v>
      </c>
      <c r="O3019" s="37"/>
      <c r="P3019" s="55" t="s">
        <v>424</v>
      </c>
      <c r="Q3019" s="53">
        <v>1</v>
      </c>
      <c r="R3019" s="53">
        <v>1004</v>
      </c>
      <c r="S3019" s="53">
        <v>2</v>
      </c>
    </row>
    <row r="3020" spans="1:19" ht="15.75" x14ac:dyDescent="0.25">
      <c r="A3020">
        <v>0</v>
      </c>
      <c r="B3020" t="s">
        <v>289</v>
      </c>
      <c r="C3020" t="b">
        <f t="shared" si="66"/>
        <v>1</v>
      </c>
      <c r="D3020" s="53">
        <v>240462</v>
      </c>
      <c r="E3020" s="55" t="s">
        <v>289</v>
      </c>
      <c r="F3020" s="55" t="s">
        <v>380</v>
      </c>
      <c r="G3020" s="53">
        <v>1</v>
      </c>
      <c r="H3020" s="53">
        <v>2</v>
      </c>
      <c r="I3020" s="53">
        <v>2</v>
      </c>
      <c r="J3020" s="53">
        <v>18</v>
      </c>
      <c r="K3020" s="55" t="s">
        <v>474</v>
      </c>
      <c r="L3020" s="53">
        <v>18</v>
      </c>
      <c r="M3020" s="53">
        <v>7034</v>
      </c>
      <c r="N3020" s="37">
        <v>7741</v>
      </c>
      <c r="O3020" s="53">
        <v>1</v>
      </c>
      <c r="P3020" s="55" t="s">
        <v>424</v>
      </c>
      <c r="Q3020" s="53">
        <v>1</v>
      </c>
      <c r="R3020" s="53">
        <v>2681</v>
      </c>
      <c r="S3020" s="53">
        <v>2</v>
      </c>
    </row>
    <row r="3021" spans="1:19" ht="15.75" x14ac:dyDescent="0.25">
      <c r="A3021">
        <v>0</v>
      </c>
      <c r="B3021" t="s">
        <v>261</v>
      </c>
      <c r="C3021" t="b">
        <f t="shared" si="66"/>
        <v>1</v>
      </c>
      <c r="D3021" s="53">
        <v>240471</v>
      </c>
      <c r="E3021" s="55" t="s">
        <v>261</v>
      </c>
      <c r="F3021" s="55" t="s">
        <v>380</v>
      </c>
      <c r="G3021" s="53">
        <v>1</v>
      </c>
      <c r="H3021" s="53">
        <v>2</v>
      </c>
      <c r="I3021" s="53">
        <v>2</v>
      </c>
      <c r="J3021" s="53">
        <v>19</v>
      </c>
      <c r="K3021" s="55" t="s">
        <v>432</v>
      </c>
      <c r="L3021" s="53">
        <v>19</v>
      </c>
      <c r="M3021" s="53">
        <v>6308</v>
      </c>
      <c r="N3021" s="37">
        <v>5681</v>
      </c>
      <c r="O3021" s="37"/>
      <c r="P3021" s="55" t="s">
        <v>424</v>
      </c>
      <c r="Q3021" s="53">
        <v>1</v>
      </c>
      <c r="R3021" s="53">
        <v>2239</v>
      </c>
      <c r="S3021" s="53">
        <v>2</v>
      </c>
    </row>
    <row r="3022" spans="1:19" ht="15.75" x14ac:dyDescent="0.25">
      <c r="A3022">
        <v>0</v>
      </c>
      <c r="B3022" t="s">
        <v>260</v>
      </c>
      <c r="C3022" t="b">
        <f t="shared" si="66"/>
        <v>1</v>
      </c>
      <c r="D3022" s="53">
        <v>240480</v>
      </c>
      <c r="E3022" s="55" t="s">
        <v>260</v>
      </c>
      <c r="F3022" s="55" t="s">
        <v>380</v>
      </c>
      <c r="G3022" s="53">
        <v>1</v>
      </c>
      <c r="H3022" s="53">
        <v>2</v>
      </c>
      <c r="I3022" s="53">
        <v>2</v>
      </c>
      <c r="J3022" s="53">
        <v>19</v>
      </c>
      <c r="K3022" s="55" t="s">
        <v>432</v>
      </c>
      <c r="L3022" s="53">
        <v>19</v>
      </c>
      <c r="M3022" s="53">
        <v>8924</v>
      </c>
      <c r="N3022" s="37">
        <v>9120</v>
      </c>
      <c r="O3022" s="61">
        <v>1</v>
      </c>
      <c r="P3022" s="55" t="s">
        <v>424</v>
      </c>
      <c r="Q3022" s="53">
        <v>1</v>
      </c>
      <c r="R3022" s="53">
        <v>3138</v>
      </c>
      <c r="S3022" s="53">
        <v>2</v>
      </c>
    </row>
    <row r="3023" spans="1:19" ht="15.75" x14ac:dyDescent="0.25">
      <c r="A3023">
        <v>0</v>
      </c>
      <c r="B3023" t="s">
        <v>210</v>
      </c>
      <c r="C3023" t="b">
        <f t="shared" si="66"/>
        <v>1</v>
      </c>
      <c r="D3023" s="53">
        <v>240417</v>
      </c>
      <c r="E3023" s="55" t="s">
        <v>210</v>
      </c>
      <c r="F3023" s="55" t="s">
        <v>380</v>
      </c>
      <c r="G3023" s="53">
        <v>1</v>
      </c>
      <c r="H3023" s="53">
        <v>2</v>
      </c>
      <c r="I3023" s="53">
        <v>2</v>
      </c>
      <c r="J3023" s="53">
        <v>18</v>
      </c>
      <c r="K3023" s="55" t="s">
        <v>474</v>
      </c>
      <c r="L3023" s="53">
        <v>18</v>
      </c>
      <c r="M3023" s="53">
        <v>7966</v>
      </c>
      <c r="N3023" s="37">
        <v>7951</v>
      </c>
      <c r="O3023" s="53">
        <v>1</v>
      </c>
      <c r="P3023" s="55" t="s">
        <v>424</v>
      </c>
      <c r="Q3023" s="53">
        <v>1</v>
      </c>
      <c r="R3023" s="53">
        <v>3024</v>
      </c>
      <c r="S3023" s="53">
        <v>2</v>
      </c>
    </row>
    <row r="3024" spans="1:19" ht="15.75" x14ac:dyDescent="0.25">
      <c r="A3024">
        <v>0</v>
      </c>
      <c r="B3024" t="s">
        <v>538</v>
      </c>
      <c r="C3024" t="b">
        <f t="shared" si="66"/>
        <v>1</v>
      </c>
      <c r="D3024" s="53">
        <v>240426</v>
      </c>
      <c r="E3024" s="55" t="s">
        <v>538</v>
      </c>
      <c r="F3024" s="55" t="s">
        <v>380</v>
      </c>
      <c r="G3024" s="53">
        <v>1</v>
      </c>
      <c r="H3024" s="53">
        <v>2</v>
      </c>
      <c r="I3024" s="53">
        <v>2</v>
      </c>
      <c r="J3024" s="53">
        <v>20</v>
      </c>
      <c r="K3024" s="55" t="s">
        <v>449</v>
      </c>
      <c r="L3024" s="53">
        <v>20</v>
      </c>
      <c r="M3024" s="53">
        <v>2417</v>
      </c>
      <c r="N3024" s="37">
        <v>2306</v>
      </c>
      <c r="O3024" s="37"/>
      <c r="P3024" s="55" t="s">
        <v>424</v>
      </c>
      <c r="Q3024" s="53">
        <v>1</v>
      </c>
      <c r="R3024" s="53">
        <v>756</v>
      </c>
      <c r="S3024" s="53">
        <v>2</v>
      </c>
    </row>
    <row r="3025" spans="1:19" ht="15.75" x14ac:dyDescent="0.25">
      <c r="A3025">
        <v>0</v>
      </c>
      <c r="B3025" t="s">
        <v>212</v>
      </c>
      <c r="C3025" t="b">
        <f t="shared" si="66"/>
        <v>1</v>
      </c>
      <c r="D3025" s="53">
        <v>240189</v>
      </c>
      <c r="E3025" s="55" t="s">
        <v>212</v>
      </c>
      <c r="F3025" s="55" t="s">
        <v>380</v>
      </c>
      <c r="G3025" s="53">
        <v>1</v>
      </c>
      <c r="H3025" s="53">
        <v>2</v>
      </c>
      <c r="I3025" s="53">
        <v>2</v>
      </c>
      <c r="J3025" s="53">
        <v>18</v>
      </c>
      <c r="K3025" s="55" t="s">
        <v>474</v>
      </c>
      <c r="L3025" s="53">
        <v>18</v>
      </c>
      <c r="M3025" s="53">
        <v>10486</v>
      </c>
      <c r="N3025" s="37">
        <v>10971</v>
      </c>
      <c r="O3025" s="37"/>
      <c r="P3025" s="55" t="s">
        <v>424</v>
      </c>
      <c r="Q3025" s="53">
        <v>1</v>
      </c>
      <c r="R3025" s="53">
        <v>3773</v>
      </c>
      <c r="S3025" s="53">
        <v>2</v>
      </c>
    </row>
    <row r="3026" spans="1:19" ht="15.75" x14ac:dyDescent="0.25">
      <c r="A3026">
        <v>0</v>
      </c>
      <c r="B3026" t="s">
        <v>23</v>
      </c>
      <c r="C3026" t="b">
        <f t="shared" si="66"/>
        <v>1</v>
      </c>
      <c r="D3026" s="53">
        <v>240727</v>
      </c>
      <c r="E3026" s="55" t="s">
        <v>23</v>
      </c>
      <c r="F3026" s="55" t="s">
        <v>381</v>
      </c>
      <c r="G3026" s="53">
        <v>1</v>
      </c>
      <c r="H3026" s="53">
        <v>2</v>
      </c>
      <c r="I3026" s="53">
        <v>2</v>
      </c>
      <c r="J3026" s="53">
        <v>16</v>
      </c>
      <c r="K3026" s="55" t="s">
        <v>530</v>
      </c>
      <c r="L3026" s="53">
        <v>16</v>
      </c>
      <c r="M3026" s="53">
        <v>10933</v>
      </c>
      <c r="N3026" s="37">
        <v>10919</v>
      </c>
      <c r="O3026" s="53">
        <v>1</v>
      </c>
      <c r="P3026" s="55" t="s">
        <v>424</v>
      </c>
      <c r="Q3026" s="53">
        <v>1</v>
      </c>
      <c r="R3026" s="53">
        <v>2511</v>
      </c>
      <c r="S3026" s="53">
        <v>1</v>
      </c>
    </row>
    <row r="3027" spans="1:19" x14ac:dyDescent="0.2">
      <c r="A3027">
        <v>0</v>
      </c>
      <c r="D3027">
        <v>154493</v>
      </c>
      <c r="E3027" t="s">
        <v>2117</v>
      </c>
      <c r="F3027" s="42" t="s">
        <v>392</v>
      </c>
      <c r="G3027" s="40"/>
      <c r="K3027" s="42" t="s">
        <v>3350</v>
      </c>
      <c r="N3027" s="37">
        <v>4300</v>
      </c>
    </row>
    <row r="3028" spans="1:19" x14ac:dyDescent="0.2">
      <c r="A3028">
        <v>0</v>
      </c>
      <c r="D3028">
        <v>440004</v>
      </c>
      <c r="E3028" t="s">
        <v>3128</v>
      </c>
      <c r="F3028" s="42" t="s">
        <v>376</v>
      </c>
      <c r="G3028" s="40"/>
      <c r="K3028" s="42" t="s">
        <v>3359</v>
      </c>
      <c r="N3028" s="37">
        <v>35</v>
      </c>
    </row>
    <row r="3029" spans="1:19" ht="15.75" x14ac:dyDescent="0.25">
      <c r="A3029">
        <v>0</v>
      </c>
      <c r="B3029" t="s">
        <v>3432</v>
      </c>
      <c r="C3029" t="b">
        <f>+B3029=E3029</f>
        <v>1</v>
      </c>
      <c r="D3029" s="53">
        <v>196307</v>
      </c>
      <c r="E3029" s="56" t="str">
        <f>+B3029</f>
        <v>Upstate Medical University</v>
      </c>
      <c r="F3029" s="55" t="s">
        <v>357</v>
      </c>
      <c r="G3029" s="53">
        <v>1</v>
      </c>
      <c r="H3029" s="53">
        <v>1</v>
      </c>
      <c r="I3029" s="53">
        <v>1</v>
      </c>
      <c r="J3029" s="53">
        <v>25</v>
      </c>
      <c r="K3029" s="55" t="s">
        <v>471</v>
      </c>
      <c r="L3029" s="53">
        <v>25</v>
      </c>
      <c r="M3029" s="53">
        <v>1310</v>
      </c>
      <c r="N3029" s="37">
        <v>1400</v>
      </c>
      <c r="O3029" s="37"/>
      <c r="P3029" s="55" t="s">
        <v>973</v>
      </c>
      <c r="Q3029" s="53">
        <v>1</v>
      </c>
      <c r="R3029" s="53">
        <v>250</v>
      </c>
      <c r="S3029" s="53">
        <v>3</v>
      </c>
    </row>
    <row r="3030" spans="1:19" x14ac:dyDescent="0.2">
      <c r="A3030">
        <v>0</v>
      </c>
      <c r="D3030">
        <v>206330</v>
      </c>
      <c r="E3030" t="s">
        <v>2683</v>
      </c>
      <c r="F3030" s="42" t="s">
        <v>383</v>
      </c>
      <c r="G3030" s="40"/>
      <c r="K3030" s="42" t="s">
        <v>3349</v>
      </c>
      <c r="N3030" s="37">
        <v>1162</v>
      </c>
    </row>
    <row r="3031" spans="1:19" ht="15.75" x14ac:dyDescent="0.25">
      <c r="A3031">
        <v>0</v>
      </c>
      <c r="D3031">
        <v>455099</v>
      </c>
      <c r="E3031" t="s">
        <v>3192</v>
      </c>
      <c r="F3031" s="42" t="s">
        <v>398</v>
      </c>
      <c r="G3031" s="40"/>
      <c r="K3031" s="59" t="s">
        <v>3363</v>
      </c>
      <c r="N3031" s="37">
        <v>32</v>
      </c>
    </row>
    <row r="3032" spans="1:19" x14ac:dyDescent="0.2">
      <c r="A3032">
        <v>0</v>
      </c>
      <c r="D3032">
        <v>216524</v>
      </c>
      <c r="E3032" t="s">
        <v>2808</v>
      </c>
      <c r="F3032" s="42" t="s">
        <v>379</v>
      </c>
      <c r="G3032" s="40"/>
      <c r="K3032" s="42" t="s">
        <v>3348</v>
      </c>
      <c r="N3032" s="37">
        <v>1587</v>
      </c>
    </row>
    <row r="3033" spans="1:19" x14ac:dyDescent="0.2">
      <c r="A3033">
        <v>0</v>
      </c>
      <c r="D3033">
        <v>206349</v>
      </c>
      <c r="E3033" t="s">
        <v>2684</v>
      </c>
      <c r="F3033" s="42" t="s">
        <v>383</v>
      </c>
      <c r="G3033" s="40"/>
      <c r="K3033" s="42" t="s">
        <v>3351</v>
      </c>
      <c r="N3033" s="37">
        <v>908</v>
      </c>
    </row>
    <row r="3034" spans="1:19" ht="15.75" x14ac:dyDescent="0.25">
      <c r="A3034">
        <v>0</v>
      </c>
      <c r="D3034">
        <v>446604</v>
      </c>
      <c r="E3034" t="s">
        <v>3164</v>
      </c>
      <c r="F3034" s="42" t="s">
        <v>357</v>
      </c>
      <c r="G3034" s="40"/>
      <c r="K3034" s="59" t="s">
        <v>3363</v>
      </c>
      <c r="N3034" s="37">
        <v>1561</v>
      </c>
    </row>
    <row r="3035" spans="1:19" ht="15.75" x14ac:dyDescent="0.25">
      <c r="A3035">
        <v>0</v>
      </c>
      <c r="B3035" t="s">
        <v>633</v>
      </c>
      <c r="C3035" t="b">
        <f>+B3035=E3035</f>
        <v>1</v>
      </c>
      <c r="D3035" s="53">
        <v>230728</v>
      </c>
      <c r="E3035" s="55" t="s">
        <v>633</v>
      </c>
      <c r="F3035" s="55" t="s">
        <v>397</v>
      </c>
      <c r="G3035" s="53">
        <v>1</v>
      </c>
      <c r="H3035" s="53">
        <v>2</v>
      </c>
      <c r="I3035" s="53">
        <v>2</v>
      </c>
      <c r="J3035" s="53">
        <v>16</v>
      </c>
      <c r="K3035" s="55" t="s">
        <v>530</v>
      </c>
      <c r="L3035" s="53">
        <v>16</v>
      </c>
      <c r="M3035" s="53">
        <v>14374</v>
      </c>
      <c r="N3035" s="37">
        <v>20933</v>
      </c>
      <c r="O3035" s="61">
        <v>1</v>
      </c>
      <c r="P3035" s="55" t="s">
        <v>424</v>
      </c>
      <c r="Q3035" s="53">
        <v>1</v>
      </c>
      <c r="R3035" s="53">
        <v>2799</v>
      </c>
      <c r="S3035" s="53">
        <v>2</v>
      </c>
    </row>
    <row r="3036" spans="1:19" ht="15.75" x14ac:dyDescent="0.25">
      <c r="A3036">
        <v>0</v>
      </c>
      <c r="B3036" t="e">
        <v>#N/A</v>
      </c>
      <c r="C3036" t="e">
        <f>+B3036=E3036</f>
        <v>#N/A</v>
      </c>
      <c r="D3036" s="53">
        <v>230092</v>
      </c>
      <c r="E3036" s="55" t="s">
        <v>639</v>
      </c>
      <c r="F3036" s="55" t="s">
        <v>397</v>
      </c>
      <c r="G3036" s="53">
        <v>1</v>
      </c>
      <c r="H3036" s="53">
        <v>2</v>
      </c>
      <c r="I3036" s="53">
        <v>2</v>
      </c>
      <c r="J3036" s="53">
        <v>2</v>
      </c>
      <c r="K3036" s="55" t="s">
        <v>425</v>
      </c>
      <c r="L3036" s="53">
        <v>2</v>
      </c>
      <c r="M3036" s="53">
        <v>1563</v>
      </c>
      <c r="N3036" s="44" t="s">
        <v>3359</v>
      </c>
      <c r="O3036" s="61">
        <v>1</v>
      </c>
      <c r="P3036" s="55" t="s">
        <v>424</v>
      </c>
      <c r="Q3036" s="53">
        <v>1</v>
      </c>
      <c r="R3036" s="53">
        <v>460</v>
      </c>
      <c r="S3036" s="53">
        <v>2</v>
      </c>
    </row>
    <row r="3037" spans="1:19" ht="15.75" x14ac:dyDescent="0.25">
      <c r="A3037">
        <v>0</v>
      </c>
      <c r="B3037" t="e">
        <v>#N/A</v>
      </c>
      <c r="C3037" t="e">
        <f>+B3037=E3037</f>
        <v>#N/A</v>
      </c>
      <c r="D3037" s="53">
        <v>442833</v>
      </c>
      <c r="E3037" s="55" t="s">
        <v>447</v>
      </c>
      <c r="F3037" s="55" t="s">
        <v>397</v>
      </c>
      <c r="G3037" s="53">
        <v>1</v>
      </c>
      <c r="H3037" s="53">
        <v>2</v>
      </c>
      <c r="I3037" s="53">
        <v>2</v>
      </c>
      <c r="J3037" s="53">
        <v>12</v>
      </c>
      <c r="K3037" s="55" t="s">
        <v>425</v>
      </c>
      <c r="L3037" s="53">
        <v>12</v>
      </c>
      <c r="M3037" s="53">
        <v>6767</v>
      </c>
      <c r="N3037" s="44" t="s">
        <v>3359</v>
      </c>
      <c r="O3037" s="37"/>
      <c r="P3037" s="55" t="s">
        <v>424</v>
      </c>
      <c r="Q3037" s="53">
        <v>2</v>
      </c>
      <c r="R3037" s="62"/>
      <c r="S3037" s="53">
        <v>3</v>
      </c>
    </row>
    <row r="3038" spans="1:19" ht="15.75" x14ac:dyDescent="0.25">
      <c r="A3038">
        <v>0</v>
      </c>
      <c r="B3038" t="s">
        <v>632</v>
      </c>
      <c r="C3038" t="b">
        <f>+B3038=E3038</f>
        <v>1</v>
      </c>
      <c r="D3038" s="53">
        <v>230737</v>
      </c>
      <c r="E3038" s="55" t="s">
        <v>632</v>
      </c>
      <c r="F3038" s="55" t="s">
        <v>397</v>
      </c>
      <c r="G3038" s="53">
        <v>1</v>
      </c>
      <c r="H3038" s="53">
        <v>2</v>
      </c>
      <c r="I3038" s="53">
        <v>2</v>
      </c>
      <c r="J3038" s="53">
        <v>22</v>
      </c>
      <c r="K3038" s="55" t="s">
        <v>437</v>
      </c>
      <c r="L3038" s="53">
        <v>22</v>
      </c>
      <c r="M3038" s="53">
        <v>21869</v>
      </c>
      <c r="N3038" s="37">
        <v>21723</v>
      </c>
      <c r="O3038" s="61">
        <v>1</v>
      </c>
      <c r="P3038" s="55" t="s">
        <v>424</v>
      </c>
      <c r="Q3038" s="53">
        <v>2</v>
      </c>
      <c r="R3038" s="62"/>
      <c r="S3038" s="53">
        <v>3</v>
      </c>
    </row>
    <row r="3039" spans="1:19" x14ac:dyDescent="0.2">
      <c r="A3039">
        <v>0</v>
      </c>
      <c r="D3039">
        <v>197045</v>
      </c>
      <c r="E3039" t="s">
        <v>2564</v>
      </c>
      <c r="F3039" s="42" t="s">
        <v>357</v>
      </c>
      <c r="G3039" s="40"/>
      <c r="K3039" s="42" t="s">
        <v>3350</v>
      </c>
      <c r="N3039" s="37">
        <v>3056</v>
      </c>
    </row>
    <row r="3040" spans="1:19" ht="15.75" x14ac:dyDescent="0.25">
      <c r="A3040">
        <v>0</v>
      </c>
      <c r="B3040" t="s">
        <v>84</v>
      </c>
      <c r="C3040" t="b">
        <f>+B3040=E3040</f>
        <v>1</v>
      </c>
      <c r="D3040" s="53">
        <v>141264</v>
      </c>
      <c r="E3040" s="55" t="s">
        <v>84</v>
      </c>
      <c r="F3040" s="55" t="s">
        <v>359</v>
      </c>
      <c r="G3040" s="53">
        <v>1</v>
      </c>
      <c r="H3040" s="53">
        <v>2</v>
      </c>
      <c r="I3040" s="53">
        <v>2</v>
      </c>
      <c r="J3040" s="53">
        <v>18</v>
      </c>
      <c r="K3040" s="36" t="s">
        <v>474</v>
      </c>
      <c r="L3040" s="53">
        <v>18</v>
      </c>
      <c r="M3040" s="53">
        <v>11151</v>
      </c>
      <c r="N3040" s="37">
        <v>10081</v>
      </c>
      <c r="O3040" s="37"/>
      <c r="P3040" s="55" t="s">
        <v>424</v>
      </c>
      <c r="Q3040" s="53">
        <v>1</v>
      </c>
      <c r="R3040" s="53">
        <v>2854</v>
      </c>
      <c r="S3040" s="53">
        <v>2</v>
      </c>
    </row>
    <row r="3041" spans="1:19" ht="15.75" x14ac:dyDescent="0.25">
      <c r="A3041">
        <v>0</v>
      </c>
      <c r="B3041" t="s">
        <v>3387</v>
      </c>
      <c r="C3041" t="b">
        <f>+B3041=E3041</f>
        <v>1</v>
      </c>
      <c r="D3041" s="53">
        <v>138187</v>
      </c>
      <c r="E3041" s="56" t="str">
        <f>+B3041</f>
        <v>Valencia College</v>
      </c>
      <c r="F3041" s="55" t="s">
        <v>390</v>
      </c>
      <c r="G3041" s="53">
        <v>1</v>
      </c>
      <c r="H3041" s="53">
        <v>2</v>
      </c>
      <c r="I3041" s="53">
        <v>2</v>
      </c>
      <c r="J3041" s="53">
        <v>7</v>
      </c>
      <c r="K3041" s="55" t="s">
        <v>425</v>
      </c>
      <c r="L3041" s="53">
        <v>7</v>
      </c>
      <c r="M3041" s="53">
        <v>25836</v>
      </c>
      <c r="N3041" s="37">
        <v>26877</v>
      </c>
      <c r="O3041" s="37"/>
      <c r="P3041" s="55" t="s">
        <v>424</v>
      </c>
      <c r="Q3041" s="53">
        <v>2</v>
      </c>
      <c r="R3041" s="62"/>
      <c r="S3041" s="53">
        <v>3</v>
      </c>
    </row>
    <row r="3042" spans="1:19" ht="15.75" x14ac:dyDescent="0.25">
      <c r="A3042">
        <v>0</v>
      </c>
      <c r="B3042" t="s">
        <v>899</v>
      </c>
      <c r="C3042" t="b">
        <f>+B3042=E3042</f>
        <v>1</v>
      </c>
      <c r="D3042" s="53">
        <v>200572</v>
      </c>
      <c r="E3042" s="55" t="s">
        <v>899</v>
      </c>
      <c r="F3042" s="55" t="s">
        <v>402</v>
      </c>
      <c r="G3042" s="53">
        <v>1</v>
      </c>
      <c r="H3042" s="53">
        <v>2</v>
      </c>
      <c r="I3042" s="53">
        <v>2</v>
      </c>
      <c r="J3042" s="53">
        <v>22</v>
      </c>
      <c r="K3042" s="55" t="s">
        <v>437</v>
      </c>
      <c r="L3042" s="53">
        <v>22</v>
      </c>
      <c r="M3042" s="53">
        <v>952</v>
      </c>
      <c r="N3042" s="37">
        <v>999</v>
      </c>
      <c r="O3042" s="37"/>
      <c r="P3042" s="55" t="s">
        <v>424</v>
      </c>
      <c r="Q3042" s="53">
        <v>1</v>
      </c>
      <c r="R3042" s="53">
        <v>334</v>
      </c>
      <c r="S3042" s="53">
        <v>2</v>
      </c>
    </row>
    <row r="3043" spans="1:19" x14ac:dyDescent="0.2">
      <c r="A3043">
        <v>0</v>
      </c>
      <c r="D3043">
        <v>216542</v>
      </c>
      <c r="E3043" t="s">
        <v>2809</v>
      </c>
      <c r="F3043" s="42" t="s">
        <v>379</v>
      </c>
      <c r="G3043" s="40"/>
      <c r="K3043" s="42" t="s">
        <v>3349</v>
      </c>
      <c r="N3043" s="37">
        <v>815</v>
      </c>
    </row>
    <row r="3044" spans="1:19" x14ac:dyDescent="0.2">
      <c r="A3044">
        <v>0</v>
      </c>
      <c r="D3044">
        <v>152600</v>
      </c>
      <c r="E3044" t="s">
        <v>2085</v>
      </c>
      <c r="F3044" s="42" t="s">
        <v>360</v>
      </c>
      <c r="G3044" s="40"/>
      <c r="K3044" s="57" t="s">
        <v>3356</v>
      </c>
      <c r="N3044" s="37">
        <v>4234</v>
      </c>
    </row>
    <row r="3045" spans="1:19" ht="15.75" x14ac:dyDescent="0.25">
      <c r="A3045">
        <v>0</v>
      </c>
      <c r="B3045" t="s">
        <v>913</v>
      </c>
      <c r="C3045" t="b">
        <f>+B3045=E3045</f>
        <v>1</v>
      </c>
      <c r="D3045" s="53">
        <v>199838</v>
      </c>
      <c r="E3045" s="55" t="s">
        <v>913</v>
      </c>
      <c r="F3045" s="55" t="s">
        <v>387</v>
      </c>
      <c r="G3045" s="53">
        <v>1</v>
      </c>
      <c r="H3045" s="53">
        <v>2</v>
      </c>
      <c r="I3045" s="53">
        <v>2</v>
      </c>
      <c r="J3045" s="53">
        <v>2</v>
      </c>
      <c r="K3045" s="55" t="s">
        <v>425</v>
      </c>
      <c r="L3045" s="53">
        <v>2</v>
      </c>
      <c r="M3045" s="53">
        <v>2292</v>
      </c>
      <c r="N3045" s="37">
        <v>2068</v>
      </c>
      <c r="O3045" s="37"/>
      <c r="P3045" s="55" t="s">
        <v>424</v>
      </c>
      <c r="Q3045" s="53">
        <v>2</v>
      </c>
      <c r="R3045" s="62"/>
      <c r="S3045" s="53">
        <v>3</v>
      </c>
    </row>
    <row r="3046" spans="1:19" x14ac:dyDescent="0.2">
      <c r="A3046">
        <v>0</v>
      </c>
      <c r="D3046">
        <v>221999</v>
      </c>
      <c r="E3046" t="s">
        <v>2890</v>
      </c>
      <c r="F3046" s="42" t="s">
        <v>388</v>
      </c>
      <c r="G3046" s="40"/>
      <c r="K3046" s="42" t="s">
        <v>3358</v>
      </c>
      <c r="N3046" s="37">
        <v>12268</v>
      </c>
    </row>
    <row r="3047" spans="1:19" x14ac:dyDescent="0.2">
      <c r="A3047">
        <v>0</v>
      </c>
      <c r="D3047">
        <v>149639</v>
      </c>
      <c r="E3047" t="s">
        <v>2049</v>
      </c>
      <c r="F3047" s="42" t="s">
        <v>363</v>
      </c>
      <c r="G3047" s="40"/>
      <c r="K3047" s="42" t="s">
        <v>3366</v>
      </c>
      <c r="N3047" s="37">
        <v>135</v>
      </c>
    </row>
    <row r="3048" spans="1:19" x14ac:dyDescent="0.2">
      <c r="A3048">
        <v>0</v>
      </c>
      <c r="D3048">
        <v>123651</v>
      </c>
      <c r="E3048" t="s">
        <v>1842</v>
      </c>
      <c r="F3048" s="42" t="s">
        <v>368</v>
      </c>
      <c r="G3048" s="40"/>
      <c r="K3048" s="42" t="s">
        <v>3349</v>
      </c>
      <c r="N3048" s="37">
        <v>1966</v>
      </c>
    </row>
    <row r="3049" spans="1:19" x14ac:dyDescent="0.2">
      <c r="A3049">
        <v>0</v>
      </c>
      <c r="D3049">
        <v>197133</v>
      </c>
      <c r="E3049" t="s">
        <v>263</v>
      </c>
      <c r="F3049" s="42" t="s">
        <v>357</v>
      </c>
      <c r="G3049" s="40"/>
      <c r="K3049" s="42" t="s">
        <v>3348</v>
      </c>
      <c r="N3049" s="37">
        <v>2453</v>
      </c>
    </row>
    <row r="3050" spans="1:19" x14ac:dyDescent="0.2">
      <c r="A3050">
        <v>0</v>
      </c>
      <c r="D3050">
        <v>188340</v>
      </c>
      <c r="E3050" t="s">
        <v>2449</v>
      </c>
      <c r="F3050" s="42" t="s">
        <v>357</v>
      </c>
      <c r="G3050" s="40"/>
      <c r="K3050" s="42" t="s">
        <v>3354</v>
      </c>
      <c r="N3050" s="37">
        <v>1478</v>
      </c>
    </row>
    <row r="3051" spans="1:19" ht="15.75" x14ac:dyDescent="0.25">
      <c r="A3051">
        <v>0</v>
      </c>
      <c r="B3051" t="s">
        <v>1513</v>
      </c>
      <c r="C3051" t="b">
        <f>+B3051=E3051</f>
        <v>1</v>
      </c>
      <c r="D3051" s="53">
        <v>125028</v>
      </c>
      <c r="E3051" s="55" t="s">
        <v>1513</v>
      </c>
      <c r="F3051" s="55" t="s">
        <v>368</v>
      </c>
      <c r="G3051" s="53">
        <v>1</v>
      </c>
      <c r="H3051" s="53">
        <v>2</v>
      </c>
      <c r="I3051" s="53">
        <v>2</v>
      </c>
      <c r="J3051" s="53">
        <v>7</v>
      </c>
      <c r="K3051" s="55" t="s">
        <v>425</v>
      </c>
      <c r="L3051" s="53">
        <v>7</v>
      </c>
      <c r="M3051" s="53">
        <v>7700</v>
      </c>
      <c r="N3051" s="37">
        <v>7248</v>
      </c>
      <c r="O3051" s="53">
        <v>1</v>
      </c>
      <c r="P3051" s="55" t="s">
        <v>424</v>
      </c>
      <c r="Q3051" s="53">
        <v>2</v>
      </c>
      <c r="R3051" s="62"/>
      <c r="S3051" s="53">
        <v>3</v>
      </c>
    </row>
    <row r="3052" spans="1:19" ht="15.75" x14ac:dyDescent="0.25">
      <c r="A3052">
        <v>0</v>
      </c>
      <c r="B3052" t="s">
        <v>1133</v>
      </c>
      <c r="C3052" t="b">
        <f>+B3052=E3052</f>
        <v>1</v>
      </c>
      <c r="D3052" s="53">
        <v>175157</v>
      </c>
      <c r="E3052" s="55" t="s">
        <v>1133</v>
      </c>
      <c r="F3052" s="55" t="s">
        <v>393</v>
      </c>
      <c r="G3052" s="53">
        <v>1</v>
      </c>
      <c r="H3052" s="53">
        <v>2</v>
      </c>
      <c r="I3052" s="53">
        <v>2</v>
      </c>
      <c r="J3052" s="53">
        <v>1</v>
      </c>
      <c r="K3052" s="55" t="s">
        <v>425</v>
      </c>
      <c r="L3052" s="53">
        <v>1</v>
      </c>
      <c r="M3052" s="53">
        <v>617</v>
      </c>
      <c r="N3052" s="37">
        <v>568</v>
      </c>
      <c r="O3052" s="37"/>
      <c r="P3052" s="55" t="s">
        <v>424</v>
      </c>
      <c r="Q3052" s="53">
        <v>1</v>
      </c>
      <c r="R3052" s="53">
        <v>260</v>
      </c>
      <c r="S3052" s="53">
        <v>2</v>
      </c>
    </row>
    <row r="3053" spans="1:19" x14ac:dyDescent="0.2">
      <c r="A3053">
        <v>0</v>
      </c>
      <c r="D3053">
        <v>455992</v>
      </c>
      <c r="E3053" t="s">
        <v>3199</v>
      </c>
      <c r="F3053" s="42" t="s">
        <v>386</v>
      </c>
      <c r="G3053" s="40"/>
      <c r="K3053" s="42" t="s">
        <v>3355</v>
      </c>
      <c r="N3053" s="37">
        <v>359</v>
      </c>
    </row>
    <row r="3054" spans="1:19" x14ac:dyDescent="0.2">
      <c r="A3054">
        <v>0</v>
      </c>
      <c r="D3054">
        <v>231147</v>
      </c>
      <c r="E3054" t="s">
        <v>2953</v>
      </c>
      <c r="F3054" s="42" t="s">
        <v>386</v>
      </c>
      <c r="G3054" s="40"/>
      <c r="K3054" s="42" t="s">
        <v>3368</v>
      </c>
      <c r="N3054" s="37">
        <v>530</v>
      </c>
    </row>
    <row r="3055" spans="1:19" ht="15.75" x14ac:dyDescent="0.25">
      <c r="A3055">
        <v>0</v>
      </c>
      <c r="B3055" t="s">
        <v>63</v>
      </c>
      <c r="C3055" t="b">
        <f>+B3055=E3055</f>
        <v>1</v>
      </c>
      <c r="D3055" s="53">
        <v>231165</v>
      </c>
      <c r="E3055" s="55" t="s">
        <v>63</v>
      </c>
      <c r="F3055" s="55" t="s">
        <v>386</v>
      </c>
      <c r="G3055" s="53">
        <v>1</v>
      </c>
      <c r="H3055" s="53">
        <v>2</v>
      </c>
      <c r="I3055" s="53">
        <v>2</v>
      </c>
      <c r="J3055" s="53">
        <v>23</v>
      </c>
      <c r="K3055" s="36" t="s">
        <v>515</v>
      </c>
      <c r="L3055" s="53">
        <v>23</v>
      </c>
      <c r="M3055" s="61">
        <v>1369</v>
      </c>
      <c r="N3055" s="37">
        <v>1248</v>
      </c>
      <c r="O3055" s="61">
        <v>1</v>
      </c>
      <c r="P3055" s="55" t="s">
        <v>424</v>
      </c>
      <c r="Q3055" s="53">
        <v>1</v>
      </c>
      <c r="R3055" s="53">
        <v>618</v>
      </c>
      <c r="S3055" s="53">
        <v>1</v>
      </c>
    </row>
    <row r="3056" spans="1:19" ht="15.75" x14ac:dyDescent="0.25">
      <c r="A3056">
        <v>0</v>
      </c>
      <c r="B3056" t="s">
        <v>645</v>
      </c>
      <c r="C3056" t="b">
        <f>+B3056=E3056</f>
        <v>1</v>
      </c>
      <c r="D3056" s="53">
        <v>229504</v>
      </c>
      <c r="E3056" s="55" t="s">
        <v>645</v>
      </c>
      <c r="F3056" s="55" t="s">
        <v>366</v>
      </c>
      <c r="G3056" s="53">
        <v>1</v>
      </c>
      <c r="H3056" s="53">
        <v>2</v>
      </c>
      <c r="I3056" s="53">
        <v>2</v>
      </c>
      <c r="J3056" s="53">
        <v>2</v>
      </c>
      <c r="K3056" s="36" t="s">
        <v>425</v>
      </c>
      <c r="L3056" s="53">
        <v>2</v>
      </c>
      <c r="M3056" s="53">
        <v>1715</v>
      </c>
      <c r="N3056" s="37">
        <v>1765</v>
      </c>
      <c r="O3056" s="37"/>
      <c r="P3056" s="55" t="s">
        <v>424</v>
      </c>
      <c r="Q3056" s="53">
        <v>1</v>
      </c>
      <c r="R3056" s="53">
        <v>150</v>
      </c>
      <c r="S3056" s="53">
        <v>1</v>
      </c>
    </row>
    <row r="3057" spans="1:19" ht="15.75" x14ac:dyDescent="0.25">
      <c r="A3057">
        <v>0</v>
      </c>
      <c r="B3057" t="s">
        <v>1512</v>
      </c>
      <c r="C3057" t="b">
        <f>+B3057=E3057</f>
        <v>1</v>
      </c>
      <c r="D3057" s="53">
        <v>125091</v>
      </c>
      <c r="E3057" s="55" t="s">
        <v>1512</v>
      </c>
      <c r="F3057" s="55" t="s">
        <v>368</v>
      </c>
      <c r="G3057" s="53">
        <v>1</v>
      </c>
      <c r="H3057" s="53">
        <v>2</v>
      </c>
      <c r="I3057" s="53">
        <v>2</v>
      </c>
      <c r="J3057" s="53">
        <v>4</v>
      </c>
      <c r="K3057" s="55" t="s">
        <v>425</v>
      </c>
      <c r="L3057" s="53">
        <v>4</v>
      </c>
      <c r="M3057" s="53">
        <v>7307</v>
      </c>
      <c r="N3057" s="37">
        <v>6539</v>
      </c>
      <c r="O3057" s="37"/>
      <c r="P3057" s="55" t="s">
        <v>424</v>
      </c>
      <c r="Q3057" s="53">
        <v>2</v>
      </c>
      <c r="R3057" s="62"/>
      <c r="S3057" s="53">
        <v>3</v>
      </c>
    </row>
    <row r="3058" spans="1:19" ht="15.75" x14ac:dyDescent="0.25">
      <c r="A3058">
        <v>0</v>
      </c>
      <c r="B3058" t="s">
        <v>644</v>
      </c>
      <c r="C3058" t="b">
        <f>+B3058=E3058</f>
        <v>1</v>
      </c>
      <c r="D3058" s="53">
        <v>229540</v>
      </c>
      <c r="E3058" s="55" t="s">
        <v>644</v>
      </c>
      <c r="F3058" s="55" t="s">
        <v>366</v>
      </c>
      <c r="G3058" s="53">
        <v>1</v>
      </c>
      <c r="H3058" s="53">
        <v>2</v>
      </c>
      <c r="I3058" s="53">
        <v>2</v>
      </c>
      <c r="J3058" s="53">
        <v>2</v>
      </c>
      <c r="K3058" s="55" t="s">
        <v>425</v>
      </c>
      <c r="L3058" s="53">
        <v>2</v>
      </c>
      <c r="M3058" s="53">
        <v>2438</v>
      </c>
      <c r="N3058" s="37">
        <v>2404</v>
      </c>
      <c r="O3058" s="37"/>
      <c r="P3058" s="55" t="s">
        <v>424</v>
      </c>
      <c r="Q3058" s="53">
        <v>2</v>
      </c>
      <c r="R3058" s="62"/>
      <c r="S3058" s="53">
        <v>3</v>
      </c>
    </row>
    <row r="3059" spans="1:19" x14ac:dyDescent="0.2">
      <c r="A3059">
        <v>0</v>
      </c>
      <c r="D3059">
        <v>197142</v>
      </c>
      <c r="E3059" t="s">
        <v>2565</v>
      </c>
      <c r="F3059" s="42" t="s">
        <v>357</v>
      </c>
      <c r="G3059" s="40"/>
      <c r="K3059" s="42" t="s">
        <v>3355</v>
      </c>
      <c r="N3059" s="37">
        <v>399</v>
      </c>
    </row>
    <row r="3060" spans="1:19" x14ac:dyDescent="0.2">
      <c r="A3060">
        <v>0</v>
      </c>
      <c r="D3060">
        <v>216597</v>
      </c>
      <c r="E3060" t="s">
        <v>2810</v>
      </c>
      <c r="F3060" s="42" t="s">
        <v>379</v>
      </c>
      <c r="G3060" s="40"/>
      <c r="K3060" s="42" t="s">
        <v>3356</v>
      </c>
      <c r="N3060" s="37">
        <v>8959</v>
      </c>
    </row>
    <row r="3061" spans="1:19" ht="15.75" x14ac:dyDescent="0.25">
      <c r="A3061">
        <v>0</v>
      </c>
      <c r="B3061" t="s">
        <v>48</v>
      </c>
      <c r="C3061" t="b">
        <f>+B3061=E3061</f>
        <v>1</v>
      </c>
      <c r="D3061" s="53">
        <v>152637</v>
      </c>
      <c r="E3061" s="55" t="s">
        <v>48</v>
      </c>
      <c r="F3061" s="55" t="s">
        <v>360</v>
      </c>
      <c r="G3061" s="53">
        <v>1</v>
      </c>
      <c r="H3061" s="53">
        <v>2</v>
      </c>
      <c r="I3061" s="53">
        <v>2</v>
      </c>
      <c r="J3061" s="53">
        <v>12</v>
      </c>
      <c r="K3061" s="55" t="s">
        <v>425</v>
      </c>
      <c r="L3061" s="53">
        <v>12</v>
      </c>
      <c r="M3061" s="53">
        <v>10152</v>
      </c>
      <c r="N3061" s="37">
        <v>11026</v>
      </c>
      <c r="O3061" s="61">
        <v>1</v>
      </c>
      <c r="P3061" s="55" t="s">
        <v>424</v>
      </c>
      <c r="Q3061" s="53">
        <v>1</v>
      </c>
      <c r="R3061" s="53">
        <v>2197</v>
      </c>
      <c r="S3061" s="53">
        <v>2</v>
      </c>
    </row>
    <row r="3062" spans="1:19" x14ac:dyDescent="0.2">
      <c r="A3062">
        <v>0</v>
      </c>
      <c r="D3062">
        <v>482228</v>
      </c>
      <c r="E3062" t="s">
        <v>3261</v>
      </c>
      <c r="F3062" s="42" t="s">
        <v>364</v>
      </c>
      <c r="G3062" s="40"/>
      <c r="K3062" s="42" t="s">
        <v>3359</v>
      </c>
      <c r="N3062" s="37">
        <v>59</v>
      </c>
    </row>
    <row r="3063" spans="1:19" ht="15.75" x14ac:dyDescent="0.25">
      <c r="A3063">
        <v>0</v>
      </c>
      <c r="B3063" t="s">
        <v>598</v>
      </c>
      <c r="C3063" t="b">
        <f>+B3063=E3063</f>
        <v>1</v>
      </c>
      <c r="D3063" s="53">
        <v>234030</v>
      </c>
      <c r="E3063" s="55" t="s">
        <v>598</v>
      </c>
      <c r="F3063" s="55" t="s">
        <v>364</v>
      </c>
      <c r="G3063" s="53">
        <v>1</v>
      </c>
      <c r="H3063" s="53">
        <v>1</v>
      </c>
      <c r="I3063" s="53">
        <v>1</v>
      </c>
      <c r="J3063" s="53">
        <v>15</v>
      </c>
      <c r="K3063" s="36" t="s">
        <v>529</v>
      </c>
      <c r="L3063" s="53">
        <v>50</v>
      </c>
      <c r="M3063" s="53">
        <v>27073</v>
      </c>
      <c r="N3063" s="37">
        <v>27186</v>
      </c>
      <c r="O3063" s="53">
        <v>1</v>
      </c>
      <c r="P3063" s="55" t="s">
        <v>424</v>
      </c>
      <c r="Q3063" s="53">
        <v>1</v>
      </c>
      <c r="R3063" s="53">
        <v>4852</v>
      </c>
      <c r="S3063" s="53">
        <v>2</v>
      </c>
    </row>
    <row r="3064" spans="1:19" ht="15.75" x14ac:dyDescent="0.25">
      <c r="A3064">
        <v>0</v>
      </c>
      <c r="B3064" t="s">
        <v>600</v>
      </c>
      <c r="C3064" t="b">
        <f>+B3064=E3064</f>
        <v>1</v>
      </c>
      <c r="D3064" s="53">
        <v>233903</v>
      </c>
      <c r="E3064" s="55" t="s">
        <v>600</v>
      </c>
      <c r="F3064" s="55" t="s">
        <v>364</v>
      </c>
      <c r="G3064" s="53">
        <v>1</v>
      </c>
      <c r="H3064" s="53">
        <v>2</v>
      </c>
      <c r="I3064" s="53">
        <v>2</v>
      </c>
      <c r="J3064" s="53">
        <v>2</v>
      </c>
      <c r="K3064" s="36" t="s">
        <v>425</v>
      </c>
      <c r="L3064" s="53">
        <v>2</v>
      </c>
      <c r="M3064" s="53">
        <v>1843</v>
      </c>
      <c r="N3064" s="37">
        <v>1539</v>
      </c>
      <c r="O3064" s="37"/>
      <c r="P3064" s="55" t="s">
        <v>424</v>
      </c>
      <c r="Q3064" s="53">
        <v>2</v>
      </c>
      <c r="R3064" s="62"/>
      <c r="S3064" s="53">
        <v>3</v>
      </c>
    </row>
    <row r="3065" spans="1:19" x14ac:dyDescent="0.2">
      <c r="A3065">
        <v>0</v>
      </c>
      <c r="D3065">
        <v>233912</v>
      </c>
      <c r="E3065" t="s">
        <v>2980</v>
      </c>
      <c r="F3065" s="42" t="s">
        <v>364</v>
      </c>
      <c r="G3065" s="40"/>
      <c r="K3065" s="57" t="s">
        <v>3348</v>
      </c>
      <c r="N3065" s="37">
        <v>351</v>
      </c>
    </row>
    <row r="3066" spans="1:19" ht="15.75" x14ac:dyDescent="0.25">
      <c r="A3066">
        <v>0</v>
      </c>
      <c r="B3066" t="s">
        <v>291</v>
      </c>
      <c r="C3066" t="b">
        <f>+B3066=E3066</f>
        <v>1</v>
      </c>
      <c r="D3066" s="53">
        <v>234085</v>
      </c>
      <c r="E3066" s="55" t="s">
        <v>291</v>
      </c>
      <c r="F3066" s="55" t="s">
        <v>364</v>
      </c>
      <c r="G3066" s="53">
        <v>1</v>
      </c>
      <c r="H3066" s="53">
        <v>2</v>
      </c>
      <c r="I3066" s="53">
        <v>2</v>
      </c>
      <c r="J3066" s="53">
        <v>21</v>
      </c>
      <c r="K3066" s="55" t="s">
        <v>453</v>
      </c>
      <c r="L3066" s="53">
        <v>21</v>
      </c>
      <c r="M3066" s="53">
        <v>1569</v>
      </c>
      <c r="N3066" s="37">
        <v>1675</v>
      </c>
      <c r="O3066" s="53">
        <v>1</v>
      </c>
      <c r="P3066" s="55" t="s">
        <v>424</v>
      </c>
      <c r="Q3066" s="53">
        <v>1</v>
      </c>
      <c r="R3066" s="53">
        <v>1622</v>
      </c>
      <c r="S3066" s="53">
        <v>1</v>
      </c>
    </row>
    <row r="3067" spans="1:19" ht="15.75" x14ac:dyDescent="0.25">
      <c r="A3067">
        <v>0</v>
      </c>
      <c r="B3067" t="s">
        <v>157</v>
      </c>
      <c r="C3067" t="b">
        <f>+B3067=E3067</f>
        <v>1</v>
      </c>
      <c r="D3067" s="53">
        <v>233921</v>
      </c>
      <c r="E3067" s="55" t="s">
        <v>157</v>
      </c>
      <c r="F3067" s="55" t="s">
        <v>364</v>
      </c>
      <c r="G3067" s="53">
        <v>1</v>
      </c>
      <c r="H3067" s="53">
        <v>2</v>
      </c>
      <c r="I3067" s="53">
        <v>1</v>
      </c>
      <c r="J3067" s="53">
        <v>15</v>
      </c>
      <c r="K3067" s="36" t="s">
        <v>529</v>
      </c>
      <c r="L3067" s="53">
        <v>51</v>
      </c>
      <c r="M3067" s="53">
        <v>29079</v>
      </c>
      <c r="N3067" s="37">
        <v>29452</v>
      </c>
      <c r="O3067" s="53">
        <v>1</v>
      </c>
      <c r="P3067" s="55" t="s">
        <v>424</v>
      </c>
      <c r="Q3067" s="53">
        <v>1</v>
      </c>
      <c r="R3067" s="53">
        <v>8970</v>
      </c>
      <c r="S3067" s="53">
        <v>2</v>
      </c>
    </row>
    <row r="3068" spans="1:19" ht="15.75" x14ac:dyDescent="0.25">
      <c r="A3068">
        <v>0</v>
      </c>
      <c r="B3068" t="s">
        <v>597</v>
      </c>
      <c r="C3068" t="b">
        <f>+B3068=E3068</f>
        <v>1</v>
      </c>
      <c r="D3068" s="53">
        <v>234155</v>
      </c>
      <c r="E3068" s="55" t="s">
        <v>597</v>
      </c>
      <c r="F3068" s="55" t="s">
        <v>364</v>
      </c>
      <c r="G3068" s="53">
        <v>1</v>
      </c>
      <c r="H3068" s="53">
        <v>2</v>
      </c>
      <c r="I3068" s="53">
        <v>2</v>
      </c>
      <c r="J3068" s="53">
        <v>20</v>
      </c>
      <c r="K3068" s="36" t="s">
        <v>449</v>
      </c>
      <c r="L3068" s="53">
        <v>20</v>
      </c>
      <c r="M3068" s="53">
        <v>5215</v>
      </c>
      <c r="N3068" s="37">
        <v>5391</v>
      </c>
      <c r="O3068" s="53">
        <v>1</v>
      </c>
      <c r="P3068" s="55" t="s">
        <v>424</v>
      </c>
      <c r="Q3068" s="53">
        <v>1</v>
      </c>
      <c r="R3068" s="53">
        <v>2957</v>
      </c>
      <c r="S3068" s="53">
        <v>1</v>
      </c>
    </row>
    <row r="3069" spans="1:19" x14ac:dyDescent="0.2">
      <c r="A3069">
        <v>0</v>
      </c>
      <c r="D3069">
        <v>234164</v>
      </c>
      <c r="E3069" t="s">
        <v>2982</v>
      </c>
      <c r="F3069" s="42" t="s">
        <v>364</v>
      </c>
      <c r="G3069" s="40"/>
      <c r="K3069" s="57" t="s">
        <v>3349</v>
      </c>
      <c r="N3069" s="37">
        <v>1719</v>
      </c>
    </row>
    <row r="3070" spans="1:19" ht="15.75" x14ac:dyDescent="0.25">
      <c r="A3070">
        <v>0</v>
      </c>
      <c r="D3070">
        <v>234137</v>
      </c>
      <c r="E3070" t="s">
        <v>2981</v>
      </c>
      <c r="F3070" s="42" t="s">
        <v>364</v>
      </c>
      <c r="G3070" s="40"/>
      <c r="K3070" s="59" t="s">
        <v>3363</v>
      </c>
      <c r="N3070" s="37">
        <v>426</v>
      </c>
    </row>
    <row r="3071" spans="1:19" x14ac:dyDescent="0.2">
      <c r="A3071">
        <v>0</v>
      </c>
      <c r="D3071">
        <v>234173</v>
      </c>
      <c r="E3071" t="s">
        <v>2983</v>
      </c>
      <c r="F3071" s="42" t="s">
        <v>364</v>
      </c>
      <c r="G3071" s="40"/>
      <c r="K3071" s="57" t="s">
        <v>3348</v>
      </c>
      <c r="N3071" s="37">
        <v>1392</v>
      </c>
    </row>
    <row r="3072" spans="1:19" ht="15.75" x14ac:dyDescent="0.25">
      <c r="A3072">
        <v>0</v>
      </c>
      <c r="B3072" t="s">
        <v>599</v>
      </c>
      <c r="C3072" t="b">
        <f>+B3072=E3072</f>
        <v>1</v>
      </c>
      <c r="D3072" s="53">
        <v>233949</v>
      </c>
      <c r="E3072" s="55" t="s">
        <v>599</v>
      </c>
      <c r="F3072" s="55" t="s">
        <v>364</v>
      </c>
      <c r="G3072" s="53">
        <v>1</v>
      </c>
      <c r="H3072" s="53">
        <v>2</v>
      </c>
      <c r="I3072" s="53">
        <v>2</v>
      </c>
      <c r="J3072" s="53">
        <v>3</v>
      </c>
      <c r="K3072" s="55" t="s">
        <v>425</v>
      </c>
      <c r="L3072" s="53">
        <v>3</v>
      </c>
      <c r="M3072" s="53">
        <v>4709</v>
      </c>
      <c r="N3072" s="37">
        <v>4691</v>
      </c>
      <c r="O3072" s="53">
        <v>1</v>
      </c>
      <c r="P3072" s="55" t="s">
        <v>424</v>
      </c>
      <c r="Q3072" s="53">
        <v>2</v>
      </c>
      <c r="R3072" s="62"/>
      <c r="S3072" s="53">
        <v>3</v>
      </c>
    </row>
    <row r="3073" spans="1:19" x14ac:dyDescent="0.2">
      <c r="A3073">
        <v>0</v>
      </c>
      <c r="D3073">
        <v>449764</v>
      </c>
      <c r="E3073" t="s">
        <v>3178</v>
      </c>
      <c r="F3073" s="42" t="s">
        <v>388</v>
      </c>
      <c r="G3073" s="40"/>
      <c r="K3073" s="57" t="s">
        <v>3366</v>
      </c>
      <c r="N3073" s="37">
        <v>113</v>
      </c>
    </row>
    <row r="3074" spans="1:19" x14ac:dyDescent="0.2">
      <c r="A3074">
        <v>0</v>
      </c>
      <c r="D3074">
        <v>240107</v>
      </c>
      <c r="E3074" t="s">
        <v>3032</v>
      </c>
      <c r="F3074" s="42" t="s">
        <v>380</v>
      </c>
      <c r="G3074" s="40"/>
      <c r="K3074" s="42" t="s">
        <v>3356</v>
      </c>
      <c r="N3074" s="37">
        <v>2251</v>
      </c>
    </row>
    <row r="3075" spans="1:19" ht="15.75" x14ac:dyDescent="0.25">
      <c r="A3075">
        <v>0</v>
      </c>
      <c r="B3075" t="s">
        <v>722</v>
      </c>
      <c r="C3075" t="b">
        <f>+B3075=E3075</f>
        <v>1</v>
      </c>
      <c r="D3075" s="53">
        <v>222053</v>
      </c>
      <c r="E3075" s="55" t="s">
        <v>722</v>
      </c>
      <c r="F3075" s="55" t="s">
        <v>388</v>
      </c>
      <c r="G3075" s="53">
        <v>1</v>
      </c>
      <c r="H3075" s="53">
        <v>2</v>
      </c>
      <c r="I3075" s="53">
        <v>2</v>
      </c>
      <c r="J3075" s="53">
        <v>4</v>
      </c>
      <c r="K3075" s="36" t="s">
        <v>425</v>
      </c>
      <c r="L3075" s="53">
        <v>4</v>
      </c>
      <c r="M3075" s="53">
        <v>5931</v>
      </c>
      <c r="N3075" s="37">
        <v>5027</v>
      </c>
      <c r="O3075" s="37"/>
      <c r="P3075" s="55" t="s">
        <v>424</v>
      </c>
      <c r="Q3075" s="53">
        <v>2</v>
      </c>
      <c r="R3075" s="62"/>
      <c r="S3075" s="53">
        <v>3</v>
      </c>
    </row>
    <row r="3076" spans="1:19" x14ac:dyDescent="0.2">
      <c r="A3076">
        <v>0</v>
      </c>
      <c r="D3076">
        <v>218919</v>
      </c>
      <c r="E3076" t="s">
        <v>2845</v>
      </c>
      <c r="F3076" s="42" t="s">
        <v>382</v>
      </c>
      <c r="G3076" s="40"/>
      <c r="K3076" s="42" t="s">
        <v>3349</v>
      </c>
      <c r="N3076" s="37">
        <v>524</v>
      </c>
    </row>
    <row r="3077" spans="1:19" x14ac:dyDescent="0.2">
      <c r="A3077">
        <v>0</v>
      </c>
      <c r="D3077">
        <v>152673</v>
      </c>
      <c r="E3077" t="s">
        <v>2086</v>
      </c>
      <c r="F3077" s="42" t="s">
        <v>360</v>
      </c>
      <c r="G3077" s="40"/>
      <c r="K3077" s="57" t="s">
        <v>3348</v>
      </c>
      <c r="N3077" s="37">
        <v>902</v>
      </c>
    </row>
    <row r="3078" spans="1:19" ht="15.75" x14ac:dyDescent="0.25">
      <c r="A3078">
        <v>0</v>
      </c>
      <c r="B3078" t="s">
        <v>3523</v>
      </c>
      <c r="C3078" t="b">
        <f>+B3078=E3078</f>
        <v>1</v>
      </c>
      <c r="D3078" s="53">
        <v>403487</v>
      </c>
      <c r="E3078" s="56" t="str">
        <f>+B3078</f>
        <v>Wabash Valley College</v>
      </c>
      <c r="F3078" s="55" t="s">
        <v>363</v>
      </c>
      <c r="G3078" s="53">
        <v>1</v>
      </c>
      <c r="H3078" s="53">
        <v>2</v>
      </c>
      <c r="I3078" s="53">
        <v>2</v>
      </c>
      <c r="J3078" s="53">
        <v>3</v>
      </c>
      <c r="K3078" s="55" t="s">
        <v>425</v>
      </c>
      <c r="L3078" s="53">
        <v>3</v>
      </c>
      <c r="M3078" s="53">
        <v>2355</v>
      </c>
      <c r="N3078" s="37">
        <v>1883</v>
      </c>
      <c r="O3078" s="37"/>
      <c r="P3078" s="55" t="s">
        <v>424</v>
      </c>
      <c r="Q3078" s="53">
        <v>2</v>
      </c>
      <c r="R3078" s="62"/>
      <c r="S3078" s="53">
        <v>3</v>
      </c>
    </row>
    <row r="3079" spans="1:19" x14ac:dyDescent="0.2">
      <c r="A3079">
        <v>0</v>
      </c>
      <c r="D3079">
        <v>197197</v>
      </c>
      <c r="E3079" t="s">
        <v>2566</v>
      </c>
      <c r="F3079" s="42" t="s">
        <v>357</v>
      </c>
      <c r="G3079" s="40"/>
      <c r="K3079" s="42" t="s">
        <v>3350</v>
      </c>
      <c r="N3079" s="37">
        <v>2085</v>
      </c>
    </row>
    <row r="3080" spans="1:19" x14ac:dyDescent="0.2">
      <c r="A3080">
        <v>0</v>
      </c>
      <c r="D3080">
        <v>199847</v>
      </c>
      <c r="E3080" t="s">
        <v>2614</v>
      </c>
      <c r="F3080" s="42" t="s">
        <v>387</v>
      </c>
      <c r="G3080" s="40"/>
      <c r="K3080" s="42" t="s">
        <v>3360</v>
      </c>
      <c r="N3080" s="37">
        <v>7462</v>
      </c>
    </row>
    <row r="3081" spans="1:19" ht="15.75" x14ac:dyDescent="0.25">
      <c r="A3081">
        <v>0</v>
      </c>
      <c r="B3081" t="s">
        <v>912</v>
      </c>
      <c r="C3081" t="b">
        <f>+B3081=E3081</f>
        <v>1</v>
      </c>
      <c r="D3081" s="53">
        <v>199856</v>
      </c>
      <c r="E3081" s="55" t="s">
        <v>912</v>
      </c>
      <c r="F3081" s="55" t="s">
        <v>387</v>
      </c>
      <c r="G3081" s="53">
        <v>1</v>
      </c>
      <c r="H3081" s="53">
        <v>2</v>
      </c>
      <c r="I3081" s="53">
        <v>2</v>
      </c>
      <c r="J3081" s="53">
        <v>7</v>
      </c>
      <c r="K3081" s="36" t="s">
        <v>425</v>
      </c>
      <c r="L3081" s="53">
        <v>7</v>
      </c>
      <c r="M3081" s="53">
        <v>9135</v>
      </c>
      <c r="N3081" s="37">
        <v>10409</v>
      </c>
      <c r="O3081" s="37"/>
      <c r="P3081" s="55" t="s">
        <v>424</v>
      </c>
      <c r="Q3081" s="53">
        <v>2</v>
      </c>
      <c r="R3081" s="62"/>
      <c r="S3081" s="53">
        <v>3</v>
      </c>
    </row>
    <row r="3082" spans="1:19" ht="15.75" x14ac:dyDescent="0.25">
      <c r="A3082">
        <v>0</v>
      </c>
      <c r="B3082" t="s">
        <v>569</v>
      </c>
      <c r="C3082" t="b">
        <f>+B3082=E3082</f>
        <v>1</v>
      </c>
      <c r="D3082" s="53">
        <v>236887</v>
      </c>
      <c r="E3082" s="55" t="s">
        <v>569</v>
      </c>
      <c r="F3082" s="55" t="s">
        <v>394</v>
      </c>
      <c r="G3082" s="53">
        <v>1</v>
      </c>
      <c r="H3082" s="53">
        <v>2</v>
      </c>
      <c r="I3082" s="53">
        <v>2</v>
      </c>
      <c r="J3082" s="53">
        <v>3</v>
      </c>
      <c r="K3082" s="55" t="s">
        <v>425</v>
      </c>
      <c r="L3082" s="53">
        <v>3</v>
      </c>
      <c r="M3082" s="53">
        <v>3778</v>
      </c>
      <c r="N3082" s="37">
        <v>3687</v>
      </c>
      <c r="O3082" s="37"/>
      <c r="P3082" s="55" t="s">
        <v>424</v>
      </c>
      <c r="Q3082" s="53">
        <v>2</v>
      </c>
      <c r="R3082" s="62"/>
      <c r="S3082" s="53">
        <v>3</v>
      </c>
    </row>
    <row r="3083" spans="1:19" x14ac:dyDescent="0.2">
      <c r="A3083">
        <v>0</v>
      </c>
      <c r="D3083">
        <v>236896</v>
      </c>
      <c r="E3083" t="s">
        <v>2997</v>
      </c>
      <c r="F3083" s="42" t="s">
        <v>394</v>
      </c>
      <c r="G3083" s="40"/>
      <c r="K3083" s="42" t="s">
        <v>3350</v>
      </c>
      <c r="N3083" s="37">
        <v>1847</v>
      </c>
    </row>
    <row r="3084" spans="1:19" x14ac:dyDescent="0.2">
      <c r="A3084">
        <v>0</v>
      </c>
      <c r="D3084">
        <v>172608</v>
      </c>
      <c r="E3084" t="s">
        <v>2306</v>
      </c>
      <c r="F3084" s="42" t="s">
        <v>361</v>
      </c>
      <c r="G3084" s="40"/>
      <c r="K3084" s="42" t="s">
        <v>3365</v>
      </c>
      <c r="N3084" s="37">
        <v>1230</v>
      </c>
    </row>
    <row r="3085" spans="1:19" x14ac:dyDescent="0.2">
      <c r="A3085">
        <v>0</v>
      </c>
      <c r="D3085">
        <v>206437</v>
      </c>
      <c r="E3085" t="s">
        <v>2685</v>
      </c>
      <c r="F3085" s="42" t="s">
        <v>383</v>
      </c>
      <c r="G3085" s="40"/>
      <c r="K3085" s="57" t="s">
        <v>3350</v>
      </c>
      <c r="N3085" s="37">
        <v>2446</v>
      </c>
    </row>
    <row r="3086" spans="1:19" ht="15.75" x14ac:dyDescent="0.25">
      <c r="A3086">
        <v>0</v>
      </c>
      <c r="B3086" t="s">
        <v>721</v>
      </c>
      <c r="C3086" t="b">
        <f>+B3086=E3086</f>
        <v>1</v>
      </c>
      <c r="D3086" s="53">
        <v>222062</v>
      </c>
      <c r="E3086" s="55" t="s">
        <v>721</v>
      </c>
      <c r="F3086" s="55" t="s">
        <v>388</v>
      </c>
      <c r="G3086" s="53">
        <v>1</v>
      </c>
      <c r="H3086" s="53">
        <v>2</v>
      </c>
      <c r="I3086" s="53">
        <v>2</v>
      </c>
      <c r="J3086" s="53">
        <v>3</v>
      </c>
      <c r="K3086" s="55" t="s">
        <v>425</v>
      </c>
      <c r="L3086" s="53">
        <v>3</v>
      </c>
      <c r="M3086" s="53">
        <v>4952</v>
      </c>
      <c r="N3086" s="37">
        <v>4210</v>
      </c>
      <c r="O3086" s="37"/>
      <c r="P3086" s="55" t="s">
        <v>424</v>
      </c>
      <c r="Q3086" s="53">
        <v>2</v>
      </c>
      <c r="R3086" s="62"/>
      <c r="S3086" s="53">
        <v>3</v>
      </c>
    </row>
    <row r="3087" spans="1:19" x14ac:dyDescent="0.2">
      <c r="A3087">
        <v>0</v>
      </c>
      <c r="D3087">
        <v>210304</v>
      </c>
      <c r="E3087" t="s">
        <v>2717</v>
      </c>
      <c r="F3087" s="42" t="s">
        <v>378</v>
      </c>
      <c r="G3087" s="40"/>
      <c r="K3087" s="57" t="s">
        <v>3349</v>
      </c>
      <c r="N3087" s="37">
        <v>484</v>
      </c>
    </row>
    <row r="3088" spans="1:19" x14ac:dyDescent="0.2">
      <c r="A3088">
        <v>0</v>
      </c>
      <c r="D3088">
        <v>480198</v>
      </c>
      <c r="E3088" t="s">
        <v>3249</v>
      </c>
      <c r="F3088" s="42" t="s">
        <v>378</v>
      </c>
      <c r="G3088" s="40"/>
      <c r="K3088" s="42" t="s">
        <v>3359</v>
      </c>
      <c r="N3088" s="37">
        <v>918</v>
      </c>
    </row>
    <row r="3089" spans="1:19" x14ac:dyDescent="0.2">
      <c r="A3089">
        <v>0</v>
      </c>
      <c r="D3089">
        <v>138275</v>
      </c>
      <c r="E3089" t="s">
        <v>1938</v>
      </c>
      <c r="F3089" s="42" t="s">
        <v>390</v>
      </c>
      <c r="G3089" s="40"/>
      <c r="K3089" s="42" t="s">
        <v>3351</v>
      </c>
      <c r="N3089" s="37">
        <v>1048</v>
      </c>
    </row>
    <row r="3090" spans="1:19" ht="15.75" x14ac:dyDescent="0.25">
      <c r="A3090">
        <v>0</v>
      </c>
      <c r="B3090" t="s">
        <v>527</v>
      </c>
      <c r="C3090" t="b">
        <f>+B3090=E3090</f>
        <v>1</v>
      </c>
      <c r="D3090" s="53">
        <v>245625</v>
      </c>
      <c r="E3090" s="55" t="s">
        <v>527</v>
      </c>
      <c r="F3090" s="55" t="s">
        <v>365</v>
      </c>
      <c r="G3090" s="53">
        <v>1</v>
      </c>
      <c r="H3090" s="53">
        <v>2</v>
      </c>
      <c r="I3090" s="53">
        <v>2</v>
      </c>
      <c r="J3090" s="53">
        <v>4</v>
      </c>
      <c r="K3090" s="55" t="s">
        <v>425</v>
      </c>
      <c r="L3090" s="53">
        <v>4</v>
      </c>
      <c r="M3090" s="53">
        <v>1486</v>
      </c>
      <c r="N3090" s="37">
        <v>1404</v>
      </c>
      <c r="O3090" s="37"/>
      <c r="P3090" s="55" t="s">
        <v>424</v>
      </c>
      <c r="Q3090" s="53">
        <v>2</v>
      </c>
      <c r="R3090" s="62"/>
      <c r="S3090" s="53">
        <v>3</v>
      </c>
    </row>
    <row r="3091" spans="1:19" x14ac:dyDescent="0.2">
      <c r="A3091">
        <v>0</v>
      </c>
      <c r="D3091">
        <v>199865</v>
      </c>
      <c r="E3091" t="s">
        <v>2615</v>
      </c>
      <c r="F3091" s="42" t="s">
        <v>387</v>
      </c>
      <c r="G3091" s="40"/>
      <c r="K3091" s="57" t="s">
        <v>3348</v>
      </c>
      <c r="N3091" s="37">
        <v>889</v>
      </c>
    </row>
    <row r="3092" spans="1:19" x14ac:dyDescent="0.2">
      <c r="A3092">
        <v>0</v>
      </c>
      <c r="D3092">
        <v>154527</v>
      </c>
      <c r="E3092" t="s">
        <v>2118</v>
      </c>
      <c r="F3092" s="42" t="s">
        <v>392</v>
      </c>
      <c r="G3092" s="40"/>
      <c r="K3092" s="42" t="s">
        <v>3348</v>
      </c>
      <c r="N3092" s="37">
        <v>1671</v>
      </c>
    </row>
    <row r="3093" spans="1:19" ht="15.75" x14ac:dyDescent="0.25">
      <c r="A3093">
        <v>0</v>
      </c>
      <c r="D3093">
        <v>154536</v>
      </c>
      <c r="E3093" t="s">
        <v>2119</v>
      </c>
      <c r="F3093" s="42" t="s">
        <v>392</v>
      </c>
      <c r="G3093" s="40"/>
      <c r="K3093" s="43" t="s">
        <v>3363</v>
      </c>
      <c r="N3093" s="37">
        <v>132</v>
      </c>
    </row>
    <row r="3094" spans="1:19" ht="15.75" x14ac:dyDescent="0.25">
      <c r="A3094">
        <v>0</v>
      </c>
      <c r="B3094" t="s">
        <v>1295</v>
      </c>
      <c r="C3094" t="b">
        <f>+B3094=E3094</f>
        <v>1</v>
      </c>
      <c r="D3094" s="53">
        <v>156082</v>
      </c>
      <c r="E3094" s="55" t="s">
        <v>1295</v>
      </c>
      <c r="F3094" s="55" t="s">
        <v>372</v>
      </c>
      <c r="G3094" s="53">
        <v>1</v>
      </c>
      <c r="H3094" s="53">
        <v>2</v>
      </c>
      <c r="I3094" s="53">
        <v>2</v>
      </c>
      <c r="J3094" s="53">
        <v>19</v>
      </c>
      <c r="K3094" s="55" t="s">
        <v>432</v>
      </c>
      <c r="L3094" s="53">
        <v>19</v>
      </c>
      <c r="M3094" s="53">
        <v>5538</v>
      </c>
      <c r="N3094" s="37">
        <v>5522</v>
      </c>
      <c r="O3094" s="37"/>
      <c r="P3094" s="55" t="s">
        <v>424</v>
      </c>
      <c r="Q3094" s="53">
        <v>1</v>
      </c>
      <c r="R3094" s="53">
        <v>674</v>
      </c>
      <c r="S3094" s="53">
        <v>2</v>
      </c>
    </row>
    <row r="3095" spans="1:19" x14ac:dyDescent="0.2">
      <c r="A3095">
        <v>0</v>
      </c>
      <c r="D3095">
        <v>216667</v>
      </c>
      <c r="E3095" t="s">
        <v>2811</v>
      </c>
      <c r="F3095" s="42" t="s">
        <v>379</v>
      </c>
      <c r="G3095" s="40"/>
      <c r="K3095" s="42" t="s">
        <v>3348</v>
      </c>
      <c r="N3095" s="37">
        <v>1322</v>
      </c>
    </row>
    <row r="3096" spans="1:19" x14ac:dyDescent="0.2">
      <c r="A3096">
        <v>0</v>
      </c>
      <c r="D3096">
        <v>162210</v>
      </c>
      <c r="E3096" t="s">
        <v>2186</v>
      </c>
      <c r="F3096" s="42" t="s">
        <v>373</v>
      </c>
      <c r="G3096" s="40"/>
      <c r="K3096" s="57" t="s">
        <v>3349</v>
      </c>
      <c r="N3096" s="37">
        <v>995</v>
      </c>
    </row>
    <row r="3097" spans="1:19" x14ac:dyDescent="0.2">
      <c r="A3097">
        <v>0</v>
      </c>
      <c r="D3097">
        <v>234207</v>
      </c>
      <c r="E3097" t="s">
        <v>2984</v>
      </c>
      <c r="F3097" s="42" t="s">
        <v>364</v>
      </c>
      <c r="G3097" s="40"/>
      <c r="K3097" s="42" t="s">
        <v>3348</v>
      </c>
      <c r="N3097" s="37">
        <v>2275</v>
      </c>
    </row>
    <row r="3098" spans="1:19" x14ac:dyDescent="0.2">
      <c r="A3098">
        <v>0</v>
      </c>
      <c r="D3098">
        <v>164216</v>
      </c>
      <c r="E3098" t="s">
        <v>2198</v>
      </c>
      <c r="F3098" s="42" t="s">
        <v>373</v>
      </c>
      <c r="G3098" s="40"/>
      <c r="K3098" s="42" t="s">
        <v>3348</v>
      </c>
      <c r="N3098" s="37">
        <v>1469</v>
      </c>
    </row>
    <row r="3099" spans="1:19" ht="15.75" x14ac:dyDescent="0.25">
      <c r="A3099">
        <v>0</v>
      </c>
      <c r="B3099" t="s">
        <v>1232</v>
      </c>
      <c r="C3099" t="b">
        <f>+B3099=E3099</f>
        <v>1</v>
      </c>
      <c r="D3099" s="53">
        <v>161581</v>
      </c>
      <c r="E3099" s="55" t="s">
        <v>1232</v>
      </c>
      <c r="F3099" s="55" t="s">
        <v>384</v>
      </c>
      <c r="G3099" s="53">
        <v>1</v>
      </c>
      <c r="H3099" s="53">
        <v>2</v>
      </c>
      <c r="I3099" s="53">
        <v>2</v>
      </c>
      <c r="J3099" s="53">
        <v>1</v>
      </c>
      <c r="K3099" s="55" t="s">
        <v>425</v>
      </c>
      <c r="L3099" s="53">
        <v>1</v>
      </c>
      <c r="M3099" s="53">
        <v>439</v>
      </c>
      <c r="N3099" s="37">
        <v>349</v>
      </c>
      <c r="O3099" s="37"/>
      <c r="P3099" s="55" t="s">
        <v>424</v>
      </c>
      <c r="Q3099" s="53">
        <v>1</v>
      </c>
      <c r="R3099" s="53">
        <v>150</v>
      </c>
      <c r="S3099" s="53">
        <v>3</v>
      </c>
    </row>
    <row r="3100" spans="1:19" ht="15.75" x14ac:dyDescent="0.25">
      <c r="A3100">
        <v>0</v>
      </c>
      <c r="B3100" t="s">
        <v>848</v>
      </c>
      <c r="C3100" t="b">
        <f>+B3100=E3100</f>
        <v>1</v>
      </c>
      <c r="D3100" s="53">
        <v>206446</v>
      </c>
      <c r="E3100" s="55" t="s">
        <v>848</v>
      </c>
      <c r="F3100" s="55" t="s">
        <v>383</v>
      </c>
      <c r="G3100" s="53">
        <v>1</v>
      </c>
      <c r="H3100" s="53">
        <v>2</v>
      </c>
      <c r="I3100" s="53">
        <v>2</v>
      </c>
      <c r="J3100" s="53">
        <v>2</v>
      </c>
      <c r="K3100" s="55" t="s">
        <v>425</v>
      </c>
      <c r="L3100" s="53">
        <v>2</v>
      </c>
      <c r="M3100" s="53">
        <v>1780</v>
      </c>
      <c r="N3100" s="37">
        <v>1069</v>
      </c>
      <c r="O3100" s="53">
        <v>1</v>
      </c>
      <c r="P3100" s="55" t="s">
        <v>424</v>
      </c>
      <c r="Q3100" s="53">
        <v>2</v>
      </c>
      <c r="R3100" s="62"/>
      <c r="S3100" s="53">
        <v>3</v>
      </c>
    </row>
    <row r="3101" spans="1:19" ht="15.75" x14ac:dyDescent="0.25">
      <c r="A3101">
        <v>0</v>
      </c>
      <c r="B3101" t="s">
        <v>568</v>
      </c>
      <c r="C3101" t="b">
        <f>+B3101=E3101</f>
        <v>1</v>
      </c>
      <c r="D3101" s="53">
        <v>236939</v>
      </c>
      <c r="E3101" s="55" t="s">
        <v>568</v>
      </c>
      <c r="F3101" s="55" t="s">
        <v>394</v>
      </c>
      <c r="G3101" s="53">
        <v>1</v>
      </c>
      <c r="H3101" s="53">
        <v>2</v>
      </c>
      <c r="I3101" s="53">
        <v>1</v>
      </c>
      <c r="J3101" s="53">
        <v>15</v>
      </c>
      <c r="K3101" s="36" t="s">
        <v>529</v>
      </c>
      <c r="L3101" s="53">
        <v>51</v>
      </c>
      <c r="M3101" s="53">
        <v>23407</v>
      </c>
      <c r="N3101" s="37">
        <v>25180</v>
      </c>
      <c r="O3101" s="53">
        <v>1</v>
      </c>
      <c r="P3101" s="55" t="s">
        <v>424</v>
      </c>
      <c r="Q3101" s="53">
        <v>1</v>
      </c>
      <c r="R3101" s="53">
        <v>6244</v>
      </c>
      <c r="S3101" s="53">
        <v>2</v>
      </c>
    </row>
    <row r="3102" spans="1:19" x14ac:dyDescent="0.2">
      <c r="A3102">
        <v>0</v>
      </c>
      <c r="D3102">
        <v>179867</v>
      </c>
      <c r="E3102" t="s">
        <v>2392</v>
      </c>
      <c r="F3102" s="42" t="s">
        <v>398</v>
      </c>
      <c r="G3102" s="40"/>
      <c r="K3102" s="57" t="s">
        <v>3358</v>
      </c>
      <c r="N3102" s="37">
        <v>12833</v>
      </c>
    </row>
    <row r="3103" spans="1:19" ht="15.75" x14ac:dyDescent="0.25">
      <c r="A3103">
        <v>0</v>
      </c>
      <c r="B3103" t="s">
        <v>1165</v>
      </c>
      <c r="C3103" t="b">
        <f>+B3103=E3103</f>
        <v>1</v>
      </c>
      <c r="D3103" s="53">
        <v>172617</v>
      </c>
      <c r="E3103" s="55" t="s">
        <v>1165</v>
      </c>
      <c r="F3103" s="55" t="s">
        <v>361</v>
      </c>
      <c r="G3103" s="53">
        <v>1</v>
      </c>
      <c r="H3103" s="53">
        <v>2</v>
      </c>
      <c r="I3103" s="53">
        <v>2</v>
      </c>
      <c r="J3103" s="53">
        <v>6</v>
      </c>
      <c r="K3103" s="55" t="s">
        <v>425</v>
      </c>
      <c r="L3103" s="53">
        <v>6</v>
      </c>
      <c r="M3103" s="53">
        <v>8214</v>
      </c>
      <c r="N3103" s="37">
        <v>6635</v>
      </c>
      <c r="O3103" s="37"/>
      <c r="P3103" s="55" t="s">
        <v>424</v>
      </c>
      <c r="Q3103" s="53">
        <v>2</v>
      </c>
      <c r="R3103" s="62"/>
      <c r="S3103" s="53">
        <v>3</v>
      </c>
    </row>
    <row r="3104" spans="1:19" x14ac:dyDescent="0.2">
      <c r="A3104">
        <v>0</v>
      </c>
      <c r="D3104">
        <v>392840</v>
      </c>
      <c r="E3104" t="s">
        <v>3077</v>
      </c>
      <c r="F3104" s="42" t="s">
        <v>388</v>
      </c>
      <c r="G3104" s="40"/>
      <c r="K3104" s="42" t="s">
        <v>3366</v>
      </c>
      <c r="N3104" s="37">
        <v>295</v>
      </c>
    </row>
    <row r="3105" spans="1:19" ht="15.75" x14ac:dyDescent="0.25">
      <c r="A3105">
        <v>0</v>
      </c>
      <c r="B3105" t="s">
        <v>1356</v>
      </c>
      <c r="C3105" t="b">
        <f>+B3105=E3105</f>
        <v>1</v>
      </c>
      <c r="D3105" s="53">
        <v>149727</v>
      </c>
      <c r="E3105" s="55" t="s">
        <v>1356</v>
      </c>
      <c r="F3105" s="55" t="s">
        <v>363</v>
      </c>
      <c r="G3105" s="53">
        <v>1</v>
      </c>
      <c r="H3105" s="53">
        <v>2</v>
      </c>
      <c r="I3105" s="53">
        <v>2</v>
      </c>
      <c r="J3105" s="53">
        <v>4</v>
      </c>
      <c r="K3105" s="55" t="s">
        <v>425</v>
      </c>
      <c r="L3105" s="53">
        <v>4</v>
      </c>
      <c r="M3105" s="53">
        <v>6094</v>
      </c>
      <c r="N3105" s="37">
        <v>5904</v>
      </c>
      <c r="O3105" s="53">
        <v>1</v>
      </c>
      <c r="P3105" s="55" t="s">
        <v>424</v>
      </c>
      <c r="Q3105" s="53">
        <v>2</v>
      </c>
      <c r="R3105" s="62"/>
      <c r="S3105" s="53">
        <v>3</v>
      </c>
    </row>
    <row r="3106" spans="1:19" ht="15.75" x14ac:dyDescent="0.25">
      <c r="A3106">
        <v>0</v>
      </c>
      <c r="B3106" t="s">
        <v>541</v>
      </c>
      <c r="C3106" t="b">
        <f>+B3106=E3106</f>
        <v>1</v>
      </c>
      <c r="D3106" s="53">
        <v>240125</v>
      </c>
      <c r="E3106" s="55" t="s">
        <v>541</v>
      </c>
      <c r="F3106" s="55" t="s">
        <v>380</v>
      </c>
      <c r="G3106" s="53">
        <v>1</v>
      </c>
      <c r="H3106" s="53">
        <v>2</v>
      </c>
      <c r="I3106" s="53">
        <v>2</v>
      </c>
      <c r="J3106" s="53">
        <v>5</v>
      </c>
      <c r="K3106" s="55" t="s">
        <v>425</v>
      </c>
      <c r="L3106" s="53">
        <v>5</v>
      </c>
      <c r="M3106" s="53">
        <v>4385</v>
      </c>
      <c r="N3106" s="37">
        <v>4220</v>
      </c>
      <c r="O3106" s="37"/>
      <c r="P3106" s="55" t="s">
        <v>424</v>
      </c>
      <c r="Q3106" s="53">
        <v>2</v>
      </c>
      <c r="R3106" s="62"/>
      <c r="S3106" s="53">
        <v>3</v>
      </c>
    </row>
    <row r="3107" spans="1:19" ht="15.75" x14ac:dyDescent="0.25">
      <c r="A3107">
        <v>0</v>
      </c>
      <c r="B3107" t="s">
        <v>1415</v>
      </c>
      <c r="C3107" t="b">
        <f>+B3107=E3107</f>
        <v>1</v>
      </c>
      <c r="D3107" s="53">
        <v>141307</v>
      </c>
      <c r="E3107" s="55" t="s">
        <v>1415</v>
      </c>
      <c r="F3107" s="55" t="s">
        <v>359</v>
      </c>
      <c r="G3107" s="53">
        <v>1</v>
      </c>
      <c r="H3107" s="53">
        <v>2</v>
      </c>
      <c r="I3107" s="53">
        <v>2</v>
      </c>
      <c r="J3107" s="53">
        <v>1</v>
      </c>
      <c r="K3107" s="55" t="s">
        <v>425</v>
      </c>
      <c r="L3107" s="53">
        <v>1</v>
      </c>
      <c r="M3107" s="53">
        <v>735</v>
      </c>
      <c r="N3107" s="37">
        <v>0</v>
      </c>
      <c r="O3107" s="37"/>
      <c r="P3107" s="55" t="s">
        <v>424</v>
      </c>
      <c r="Q3107" s="53">
        <v>2</v>
      </c>
      <c r="R3107" s="62"/>
      <c r="S3107" s="53">
        <v>3</v>
      </c>
    </row>
    <row r="3108" spans="1:19" x14ac:dyDescent="0.2">
      <c r="A3108">
        <v>0</v>
      </c>
      <c r="D3108">
        <v>229780</v>
      </c>
      <c r="E3108" t="s">
        <v>2935</v>
      </c>
      <c r="F3108" s="42" t="s">
        <v>366</v>
      </c>
      <c r="G3108" s="40"/>
      <c r="K3108" s="42" t="s">
        <v>3356</v>
      </c>
      <c r="N3108" s="37">
        <v>3177</v>
      </c>
    </row>
    <row r="3109" spans="1:19" ht="15.75" x14ac:dyDescent="0.25">
      <c r="A3109">
        <v>0</v>
      </c>
      <c r="B3109" t="s">
        <v>911</v>
      </c>
      <c r="C3109" t="b">
        <f>+B3109=E3109</f>
        <v>1</v>
      </c>
      <c r="D3109" s="53">
        <v>199892</v>
      </c>
      <c r="E3109" s="55" t="s">
        <v>911</v>
      </c>
      <c r="F3109" s="55" t="s">
        <v>387</v>
      </c>
      <c r="G3109" s="53">
        <v>1</v>
      </c>
      <c r="H3109" s="53">
        <v>2</v>
      </c>
      <c r="I3109" s="53">
        <v>2</v>
      </c>
      <c r="J3109" s="53">
        <v>2</v>
      </c>
      <c r="K3109" s="55" t="s">
        <v>425</v>
      </c>
      <c r="L3109" s="53">
        <v>2</v>
      </c>
      <c r="M3109" s="53">
        <v>2566</v>
      </c>
      <c r="N3109" s="37">
        <v>2493</v>
      </c>
      <c r="O3109" s="37"/>
      <c r="P3109" s="55" t="s">
        <v>424</v>
      </c>
      <c r="Q3109" s="53">
        <v>2</v>
      </c>
      <c r="R3109" s="62"/>
      <c r="S3109" s="53">
        <v>3</v>
      </c>
    </row>
    <row r="3110" spans="1:19" ht="15.75" x14ac:dyDescent="0.25">
      <c r="A3110">
        <v>0</v>
      </c>
      <c r="B3110" t="s">
        <v>1164</v>
      </c>
      <c r="C3110" t="b">
        <f>+B3110=E3110</f>
        <v>1</v>
      </c>
      <c r="D3110" s="53">
        <v>172635</v>
      </c>
      <c r="E3110" s="55" t="s">
        <v>1164</v>
      </c>
      <c r="F3110" s="55" t="s">
        <v>361</v>
      </c>
      <c r="G3110" s="53">
        <v>1</v>
      </c>
      <c r="H3110" s="53">
        <v>2</v>
      </c>
      <c r="I3110" s="53">
        <v>2</v>
      </c>
      <c r="J3110" s="53">
        <v>7</v>
      </c>
      <c r="K3110" s="55" t="s">
        <v>425</v>
      </c>
      <c r="L3110" s="53">
        <v>7</v>
      </c>
      <c r="M3110" s="53">
        <v>11480</v>
      </c>
      <c r="N3110" s="37">
        <v>8649</v>
      </c>
      <c r="O3110" s="37"/>
      <c r="P3110" s="55" t="s">
        <v>424</v>
      </c>
      <c r="Q3110" s="53">
        <v>2</v>
      </c>
      <c r="R3110" s="62"/>
      <c r="S3110" s="53">
        <v>3</v>
      </c>
    </row>
    <row r="3111" spans="1:19" ht="15.75" x14ac:dyDescent="0.25">
      <c r="A3111">
        <v>0</v>
      </c>
      <c r="B3111" t="s">
        <v>1070</v>
      </c>
      <c r="C3111" t="b">
        <f>+B3111=E3111</f>
        <v>1</v>
      </c>
      <c r="D3111" s="53">
        <v>181783</v>
      </c>
      <c r="E3111" s="55" t="s">
        <v>1070</v>
      </c>
      <c r="F3111" s="55" t="s">
        <v>375</v>
      </c>
      <c r="G3111" s="53">
        <v>1</v>
      </c>
      <c r="H3111" s="53">
        <v>2</v>
      </c>
      <c r="I3111" s="53">
        <v>2</v>
      </c>
      <c r="J3111" s="53">
        <v>18</v>
      </c>
      <c r="K3111" s="55" t="s">
        <v>474</v>
      </c>
      <c r="L3111" s="53">
        <v>18</v>
      </c>
      <c r="M3111" s="53">
        <v>3036</v>
      </c>
      <c r="N3111" s="37">
        <v>3076</v>
      </c>
      <c r="O3111" s="37"/>
      <c r="P3111" s="55" t="s">
        <v>424</v>
      </c>
      <c r="Q3111" s="53">
        <v>1</v>
      </c>
      <c r="R3111" s="53">
        <v>1568</v>
      </c>
      <c r="S3111" s="53">
        <v>1</v>
      </c>
    </row>
    <row r="3112" spans="1:19" ht="15.75" x14ac:dyDescent="0.25">
      <c r="A3112">
        <v>0</v>
      </c>
      <c r="B3112" t="s">
        <v>1163</v>
      </c>
      <c r="C3112" t="b">
        <f>+B3112=E3112</f>
        <v>1</v>
      </c>
      <c r="D3112" s="53">
        <v>172644</v>
      </c>
      <c r="E3112" s="55" t="s">
        <v>1163</v>
      </c>
      <c r="F3112" s="55" t="s">
        <v>361</v>
      </c>
      <c r="G3112" s="53">
        <v>1</v>
      </c>
      <c r="H3112" s="53">
        <v>2</v>
      </c>
      <c r="I3112" s="53">
        <v>1</v>
      </c>
      <c r="J3112" s="53">
        <v>15</v>
      </c>
      <c r="K3112" s="55" t="s">
        <v>529</v>
      </c>
      <c r="L3112" s="53">
        <v>51</v>
      </c>
      <c r="M3112" s="53">
        <v>23498</v>
      </c>
      <c r="N3112" s="37">
        <v>21908</v>
      </c>
      <c r="O3112" s="53">
        <v>1</v>
      </c>
      <c r="P3112" s="55" t="s">
        <v>424</v>
      </c>
      <c r="Q3112" s="53">
        <v>1</v>
      </c>
      <c r="R3112" s="53">
        <v>2344</v>
      </c>
      <c r="S3112" s="53">
        <v>2</v>
      </c>
    </row>
    <row r="3113" spans="1:19" x14ac:dyDescent="0.2">
      <c r="A3113">
        <v>0</v>
      </c>
      <c r="D3113">
        <v>216694</v>
      </c>
      <c r="E3113" t="s">
        <v>2812</v>
      </c>
      <c r="F3113" s="42" t="s">
        <v>379</v>
      </c>
      <c r="G3113" s="40"/>
      <c r="K3113" s="42" t="s">
        <v>3356</v>
      </c>
      <c r="N3113" s="37">
        <v>1804</v>
      </c>
    </row>
    <row r="3114" spans="1:19" ht="15.75" x14ac:dyDescent="0.25">
      <c r="A3114">
        <v>0</v>
      </c>
      <c r="B3114" t="s">
        <v>643</v>
      </c>
      <c r="C3114" t="b">
        <f>+B3114=E3114</f>
        <v>1</v>
      </c>
      <c r="D3114" s="53">
        <v>229799</v>
      </c>
      <c r="E3114" s="55" t="s">
        <v>643</v>
      </c>
      <c r="F3114" s="55" t="s">
        <v>366</v>
      </c>
      <c r="G3114" s="53">
        <v>1</v>
      </c>
      <c r="H3114" s="53">
        <v>2</v>
      </c>
      <c r="I3114" s="53">
        <v>2</v>
      </c>
      <c r="J3114" s="53">
        <v>4</v>
      </c>
      <c r="K3114" s="55" t="s">
        <v>425</v>
      </c>
      <c r="L3114" s="53">
        <v>4</v>
      </c>
      <c r="M3114" s="53">
        <v>3757</v>
      </c>
      <c r="N3114" s="37">
        <v>3534</v>
      </c>
      <c r="O3114" s="37"/>
      <c r="P3114" s="55" t="s">
        <v>424</v>
      </c>
      <c r="Q3114" s="53">
        <v>1</v>
      </c>
      <c r="R3114" s="53">
        <v>278</v>
      </c>
      <c r="S3114" s="53">
        <v>1</v>
      </c>
    </row>
    <row r="3115" spans="1:19" x14ac:dyDescent="0.2">
      <c r="A3115">
        <v>0</v>
      </c>
      <c r="D3115">
        <v>197221</v>
      </c>
      <c r="E3115" t="s">
        <v>2567</v>
      </c>
      <c r="F3115" s="42" t="s">
        <v>357</v>
      </c>
      <c r="G3115" s="40"/>
      <c r="K3115" s="57" t="s">
        <v>3370</v>
      </c>
      <c r="N3115" s="37">
        <v>82</v>
      </c>
    </row>
    <row r="3116" spans="1:19" x14ac:dyDescent="0.2">
      <c r="A3116">
        <v>0</v>
      </c>
      <c r="D3116">
        <v>138293</v>
      </c>
      <c r="E3116" t="s">
        <v>1939</v>
      </c>
      <c r="F3116" s="42" t="s">
        <v>390</v>
      </c>
      <c r="G3116" s="40"/>
      <c r="K3116" s="42" t="s">
        <v>3349</v>
      </c>
      <c r="N3116" s="37">
        <v>688</v>
      </c>
    </row>
    <row r="3117" spans="1:19" ht="15.75" x14ac:dyDescent="0.25">
      <c r="A3117">
        <v>0</v>
      </c>
      <c r="B3117" t="s">
        <v>630</v>
      </c>
      <c r="C3117" t="b">
        <f>+B3117=E3117</f>
        <v>1</v>
      </c>
      <c r="D3117" s="53">
        <v>230782</v>
      </c>
      <c r="E3117" s="55" t="s">
        <v>630</v>
      </c>
      <c r="F3117" s="55" t="s">
        <v>397</v>
      </c>
      <c r="G3117" s="53">
        <v>1</v>
      </c>
      <c r="H3117" s="53">
        <v>2</v>
      </c>
      <c r="I3117" s="53">
        <v>2</v>
      </c>
      <c r="J3117" s="53">
        <v>19</v>
      </c>
      <c r="K3117" s="36" t="s">
        <v>432</v>
      </c>
      <c r="L3117" s="53">
        <v>19</v>
      </c>
      <c r="M3117" s="53">
        <v>15724</v>
      </c>
      <c r="N3117" s="37">
        <v>16789</v>
      </c>
      <c r="O3117" s="61">
        <v>1</v>
      </c>
      <c r="P3117" s="55" t="s">
        <v>424</v>
      </c>
      <c r="Q3117" s="53">
        <v>1</v>
      </c>
      <c r="R3117" s="53">
        <v>900</v>
      </c>
      <c r="S3117" s="53">
        <v>2</v>
      </c>
    </row>
    <row r="3118" spans="1:19" x14ac:dyDescent="0.2">
      <c r="A3118">
        <v>0</v>
      </c>
      <c r="D3118">
        <v>179894</v>
      </c>
      <c r="E3118" t="s">
        <v>2393</v>
      </c>
      <c r="F3118" s="42" t="s">
        <v>398</v>
      </c>
      <c r="G3118" s="40"/>
      <c r="K3118" s="42" t="s">
        <v>3356</v>
      </c>
      <c r="N3118" s="37">
        <v>10424</v>
      </c>
    </row>
    <row r="3119" spans="1:19" x14ac:dyDescent="0.2">
      <c r="A3119">
        <v>0</v>
      </c>
      <c r="D3119">
        <v>190424</v>
      </c>
      <c r="E3119" t="s">
        <v>2472</v>
      </c>
      <c r="F3119" s="42" t="s">
        <v>357</v>
      </c>
      <c r="G3119" s="40"/>
      <c r="K3119" s="57" t="s">
        <v>3369</v>
      </c>
      <c r="N3119" s="37">
        <v>1026</v>
      </c>
    </row>
    <row r="3120" spans="1:19" x14ac:dyDescent="0.2">
      <c r="A3120">
        <v>0</v>
      </c>
      <c r="D3120">
        <v>220206</v>
      </c>
      <c r="E3120" t="s">
        <v>2865</v>
      </c>
      <c r="F3120" s="42" t="s">
        <v>388</v>
      </c>
      <c r="G3120" s="40"/>
      <c r="K3120" s="42" t="s">
        <v>3349</v>
      </c>
      <c r="N3120" s="37">
        <v>275</v>
      </c>
    </row>
    <row r="3121" spans="1:19" x14ac:dyDescent="0.2">
      <c r="A3121">
        <v>0</v>
      </c>
      <c r="D3121">
        <v>168218</v>
      </c>
      <c r="E3121" t="s">
        <v>2264</v>
      </c>
      <c r="F3121" s="42" t="s">
        <v>374</v>
      </c>
      <c r="G3121" s="40"/>
      <c r="K3121" s="42" t="s">
        <v>3348</v>
      </c>
      <c r="N3121" s="37">
        <v>2395</v>
      </c>
    </row>
    <row r="3122" spans="1:19" x14ac:dyDescent="0.2">
      <c r="A3122">
        <v>0</v>
      </c>
      <c r="D3122">
        <v>197230</v>
      </c>
      <c r="E3122" t="s">
        <v>2568</v>
      </c>
      <c r="F3122" s="42" t="s">
        <v>357</v>
      </c>
      <c r="G3122" s="40"/>
      <c r="K3122" s="42" t="s">
        <v>3348</v>
      </c>
      <c r="N3122" s="37">
        <v>528</v>
      </c>
    </row>
    <row r="3123" spans="1:19" ht="15.75" x14ac:dyDescent="0.25">
      <c r="A3123">
        <v>0</v>
      </c>
      <c r="B3123" t="s">
        <v>567</v>
      </c>
      <c r="C3123" t="b">
        <f>+B3123=E3123</f>
        <v>1</v>
      </c>
      <c r="D3123" s="53">
        <v>236975</v>
      </c>
      <c r="E3123" s="55" t="s">
        <v>567</v>
      </c>
      <c r="F3123" s="55" t="s">
        <v>394</v>
      </c>
      <c r="G3123" s="53">
        <v>1</v>
      </c>
      <c r="H3123" s="53">
        <v>2</v>
      </c>
      <c r="I3123" s="53">
        <v>2</v>
      </c>
      <c r="J3123" s="53">
        <v>2</v>
      </c>
      <c r="K3123" s="55" t="s">
        <v>425</v>
      </c>
      <c r="L3123" s="53">
        <v>2</v>
      </c>
      <c r="M3123" s="53">
        <v>2974</v>
      </c>
      <c r="N3123" s="37">
        <v>2958</v>
      </c>
      <c r="O3123" s="37"/>
      <c r="P3123" s="55" t="s">
        <v>424</v>
      </c>
      <c r="Q3123" s="53">
        <v>1</v>
      </c>
      <c r="R3123" s="53">
        <v>75</v>
      </c>
      <c r="S3123" s="53">
        <v>2</v>
      </c>
    </row>
    <row r="3124" spans="1:19" x14ac:dyDescent="0.2">
      <c r="A3124">
        <v>0</v>
      </c>
      <c r="D3124">
        <v>168227</v>
      </c>
      <c r="E3124" t="s">
        <v>2265</v>
      </c>
      <c r="F3124" s="42" t="s">
        <v>374</v>
      </c>
      <c r="G3124" s="40"/>
      <c r="K3124" s="42" t="s">
        <v>3349</v>
      </c>
      <c r="N3124" s="37">
        <v>3902</v>
      </c>
    </row>
    <row r="3125" spans="1:19" ht="15.75" x14ac:dyDescent="0.25">
      <c r="A3125">
        <v>0</v>
      </c>
      <c r="D3125">
        <v>176451</v>
      </c>
      <c r="E3125" t="s">
        <v>2347</v>
      </c>
      <c r="F3125" s="42" t="s">
        <v>362</v>
      </c>
      <c r="G3125" s="40"/>
      <c r="K3125" s="59" t="s">
        <v>3363</v>
      </c>
      <c r="N3125" s="37">
        <v>21</v>
      </c>
    </row>
    <row r="3126" spans="1:19" x14ac:dyDescent="0.2">
      <c r="A3126">
        <v>0</v>
      </c>
      <c r="D3126">
        <v>131098</v>
      </c>
      <c r="E3126" t="s">
        <v>1887</v>
      </c>
      <c r="F3126" s="42" t="s">
        <v>371</v>
      </c>
      <c r="G3126" s="40"/>
      <c r="K3126" s="42" t="s">
        <v>3349</v>
      </c>
      <c r="N3126" s="37">
        <v>1538</v>
      </c>
    </row>
    <row r="3127" spans="1:19" ht="15.75" x14ac:dyDescent="0.25">
      <c r="A3127">
        <v>0</v>
      </c>
      <c r="D3127">
        <v>131973</v>
      </c>
      <c r="E3127" t="s">
        <v>1898</v>
      </c>
      <c r="F3127" s="42" t="s">
        <v>408</v>
      </c>
      <c r="G3127" s="40"/>
      <c r="K3127" s="43" t="s">
        <v>3363</v>
      </c>
      <c r="N3127" s="37">
        <v>483</v>
      </c>
    </row>
    <row r="3128" spans="1:19" x14ac:dyDescent="0.2">
      <c r="A3128">
        <v>0</v>
      </c>
      <c r="D3128">
        <v>141325</v>
      </c>
      <c r="E3128" t="s">
        <v>1968</v>
      </c>
      <c r="F3128" s="42" t="s">
        <v>359</v>
      </c>
      <c r="G3128" s="40"/>
      <c r="K3128" s="42" t="s">
        <v>3348</v>
      </c>
      <c r="N3128" s="37">
        <v>589</v>
      </c>
    </row>
    <row r="3129" spans="1:19" x14ac:dyDescent="0.2">
      <c r="A3129">
        <v>0</v>
      </c>
      <c r="D3129">
        <v>130697</v>
      </c>
      <c r="E3129" t="s">
        <v>1883</v>
      </c>
      <c r="F3129" s="42" t="s">
        <v>370</v>
      </c>
      <c r="G3129" s="40"/>
      <c r="K3129" s="42" t="s">
        <v>3348</v>
      </c>
      <c r="N3129" s="37">
        <v>3135</v>
      </c>
    </row>
    <row r="3130" spans="1:19" ht="15.75" x14ac:dyDescent="0.25">
      <c r="A3130">
        <v>0</v>
      </c>
      <c r="B3130" t="s">
        <v>102</v>
      </c>
      <c r="C3130" t="b">
        <f t="shared" ref="C3130:C3144" si="67">+B3130=E3130</f>
        <v>1</v>
      </c>
      <c r="D3130" s="53">
        <v>216764</v>
      </c>
      <c r="E3130" s="55" t="s">
        <v>102</v>
      </c>
      <c r="F3130" s="55" t="s">
        <v>379</v>
      </c>
      <c r="G3130" s="53">
        <v>1</v>
      </c>
      <c r="H3130" s="53">
        <v>2</v>
      </c>
      <c r="I3130" s="53">
        <v>2</v>
      </c>
      <c r="J3130" s="53">
        <v>18</v>
      </c>
      <c r="K3130" s="55" t="s">
        <v>474</v>
      </c>
      <c r="L3130" s="53">
        <v>18</v>
      </c>
      <c r="M3130" s="53">
        <v>12786</v>
      </c>
      <c r="N3130" s="37">
        <v>14241</v>
      </c>
      <c r="O3130" s="37"/>
      <c r="P3130" s="55" t="s">
        <v>424</v>
      </c>
      <c r="Q3130" s="53">
        <v>1</v>
      </c>
      <c r="R3130" s="53">
        <v>4439</v>
      </c>
      <c r="S3130" s="53">
        <v>2</v>
      </c>
    </row>
    <row r="3131" spans="1:19" ht="15.75" x14ac:dyDescent="0.25">
      <c r="A3131">
        <v>0</v>
      </c>
      <c r="B3131" t="s">
        <v>1441</v>
      </c>
      <c r="C3131" t="b">
        <f t="shared" si="67"/>
        <v>1</v>
      </c>
      <c r="D3131" s="53">
        <v>139278</v>
      </c>
      <c r="E3131" s="55" t="s">
        <v>1441</v>
      </c>
      <c r="F3131" s="55" t="s">
        <v>359</v>
      </c>
      <c r="G3131" s="53">
        <v>1</v>
      </c>
      <c r="H3131" s="53">
        <v>2</v>
      </c>
      <c r="I3131" s="53">
        <v>2</v>
      </c>
      <c r="J3131" s="53">
        <v>4</v>
      </c>
      <c r="K3131" s="55" t="s">
        <v>425</v>
      </c>
      <c r="L3131" s="53">
        <v>4</v>
      </c>
      <c r="M3131" s="53">
        <v>4910</v>
      </c>
      <c r="N3131" s="37">
        <v>3798</v>
      </c>
      <c r="O3131" s="37"/>
      <c r="P3131" s="55" t="s">
        <v>424</v>
      </c>
      <c r="Q3131" s="53">
        <v>2</v>
      </c>
      <c r="R3131" s="62"/>
      <c r="S3131" s="53">
        <v>3</v>
      </c>
    </row>
    <row r="3132" spans="1:19" ht="15.75" x14ac:dyDescent="0.25">
      <c r="A3132">
        <v>0</v>
      </c>
      <c r="B3132" t="s">
        <v>3460</v>
      </c>
      <c r="C3132" t="b">
        <f t="shared" si="67"/>
        <v>1</v>
      </c>
      <c r="D3132" s="53">
        <v>125462</v>
      </c>
      <c r="E3132" s="56" t="str">
        <f>+B3132</f>
        <v>West Hills College-Coalinga</v>
      </c>
      <c r="F3132" s="55" t="s">
        <v>368</v>
      </c>
      <c r="G3132" s="53">
        <v>1</v>
      </c>
      <c r="H3132" s="53">
        <v>2</v>
      </c>
      <c r="I3132" s="53">
        <v>2</v>
      </c>
      <c r="J3132" s="53">
        <v>5</v>
      </c>
      <c r="K3132" s="55" t="s">
        <v>425</v>
      </c>
      <c r="L3132" s="53">
        <v>5</v>
      </c>
      <c r="M3132" s="53">
        <v>1662</v>
      </c>
      <c r="N3132" s="37">
        <v>1657</v>
      </c>
      <c r="O3132" s="37"/>
      <c r="P3132" s="55" t="s">
        <v>424</v>
      </c>
      <c r="Q3132" s="53">
        <v>1</v>
      </c>
      <c r="R3132" s="53">
        <v>175</v>
      </c>
      <c r="S3132" s="53">
        <v>1</v>
      </c>
    </row>
    <row r="3133" spans="1:19" ht="15.75" x14ac:dyDescent="0.25">
      <c r="A3133">
        <v>0</v>
      </c>
      <c r="B3133" t="s">
        <v>3527</v>
      </c>
      <c r="C3133" t="b">
        <f t="shared" si="67"/>
        <v>1</v>
      </c>
      <c r="D3133" s="53">
        <v>448594</v>
      </c>
      <c r="E3133" s="56" t="str">
        <f>+B3133</f>
        <v>West Hills College-Lemoore</v>
      </c>
      <c r="F3133" s="55" t="s">
        <v>368</v>
      </c>
      <c r="G3133" s="53">
        <v>1</v>
      </c>
      <c r="H3133" s="53">
        <v>2</v>
      </c>
      <c r="I3133" s="53">
        <v>2</v>
      </c>
      <c r="J3133" s="53">
        <v>2</v>
      </c>
      <c r="K3133" s="55" t="s">
        <v>425</v>
      </c>
      <c r="L3133" s="53">
        <v>2</v>
      </c>
      <c r="M3133" s="53">
        <v>2174</v>
      </c>
      <c r="N3133" s="37">
        <v>2281</v>
      </c>
      <c r="O3133" s="53">
        <v>1</v>
      </c>
      <c r="P3133" s="55" t="s">
        <v>424</v>
      </c>
      <c r="Q3133" s="53">
        <v>2</v>
      </c>
      <c r="R3133" s="62"/>
      <c r="S3133" s="53">
        <v>3</v>
      </c>
    </row>
    <row r="3134" spans="1:19" ht="15.75" x14ac:dyDescent="0.25">
      <c r="A3134">
        <v>0</v>
      </c>
      <c r="B3134" t="s">
        <v>1281</v>
      </c>
      <c r="C3134" t="b">
        <f t="shared" si="67"/>
        <v>1</v>
      </c>
      <c r="D3134" s="53">
        <v>157483</v>
      </c>
      <c r="E3134" s="55" t="s">
        <v>1281</v>
      </c>
      <c r="F3134" s="55" t="s">
        <v>396</v>
      </c>
      <c r="G3134" s="53">
        <v>1</v>
      </c>
      <c r="H3134" s="53">
        <v>2</v>
      </c>
      <c r="I3134" s="53">
        <v>2</v>
      </c>
      <c r="J3134" s="53">
        <v>3</v>
      </c>
      <c r="K3134" s="36" t="s">
        <v>425</v>
      </c>
      <c r="L3134" s="53">
        <v>3</v>
      </c>
      <c r="M3134" s="53">
        <v>4186</v>
      </c>
      <c r="N3134" s="37">
        <v>4033</v>
      </c>
      <c r="O3134" s="37"/>
      <c r="P3134" s="55" t="s">
        <v>424</v>
      </c>
      <c r="Q3134" s="53">
        <v>2</v>
      </c>
      <c r="R3134" s="62"/>
      <c r="S3134" s="53">
        <v>3</v>
      </c>
    </row>
    <row r="3135" spans="1:19" ht="15.75" x14ac:dyDescent="0.25">
      <c r="A3135">
        <v>0</v>
      </c>
      <c r="B3135" t="s">
        <v>556</v>
      </c>
      <c r="C3135" t="b">
        <f t="shared" si="67"/>
        <v>1</v>
      </c>
      <c r="D3135" s="53">
        <v>237932</v>
      </c>
      <c r="E3135" s="55" t="s">
        <v>556</v>
      </c>
      <c r="F3135" s="55" t="s">
        <v>407</v>
      </c>
      <c r="G3135" s="53">
        <v>1</v>
      </c>
      <c r="H3135" s="53">
        <v>2</v>
      </c>
      <c r="I3135" s="53">
        <v>2</v>
      </c>
      <c r="J3135" s="53">
        <v>22</v>
      </c>
      <c r="K3135" s="55" t="s">
        <v>437</v>
      </c>
      <c r="L3135" s="53">
        <v>22</v>
      </c>
      <c r="M3135" s="53">
        <v>2525</v>
      </c>
      <c r="N3135" s="37">
        <v>2472</v>
      </c>
      <c r="O3135" s="37"/>
      <c r="P3135" s="55" t="s">
        <v>424</v>
      </c>
      <c r="Q3135" s="53">
        <v>1</v>
      </c>
      <c r="R3135" s="53">
        <v>1436</v>
      </c>
      <c r="S3135" s="53">
        <v>2</v>
      </c>
    </row>
    <row r="3136" spans="1:19" ht="15.75" x14ac:dyDescent="0.25">
      <c r="A3136">
        <v>0</v>
      </c>
      <c r="B3136" t="s">
        <v>1510</v>
      </c>
      <c r="C3136" t="b">
        <f t="shared" si="67"/>
        <v>1</v>
      </c>
      <c r="D3136" s="53">
        <v>125471</v>
      </c>
      <c r="E3136" s="55" t="s">
        <v>1510</v>
      </c>
      <c r="F3136" s="55" t="s">
        <v>368</v>
      </c>
      <c r="G3136" s="53">
        <v>1</v>
      </c>
      <c r="H3136" s="53">
        <v>2</v>
      </c>
      <c r="I3136" s="53">
        <v>2</v>
      </c>
      <c r="J3136" s="53">
        <v>7</v>
      </c>
      <c r="K3136" s="36" t="s">
        <v>425</v>
      </c>
      <c r="L3136" s="53">
        <v>7</v>
      </c>
      <c r="M3136" s="53">
        <v>5985</v>
      </c>
      <c r="N3136" s="37">
        <v>5050</v>
      </c>
      <c r="O3136" s="53">
        <v>1</v>
      </c>
      <c r="P3136" s="55" t="s">
        <v>424</v>
      </c>
      <c r="Q3136" s="53">
        <v>2</v>
      </c>
      <c r="R3136" s="62"/>
      <c r="S3136" s="53">
        <v>3</v>
      </c>
    </row>
    <row r="3137" spans="1:19" ht="15.75" x14ac:dyDescent="0.25">
      <c r="A3137">
        <v>0</v>
      </c>
      <c r="B3137" t="s">
        <v>1162</v>
      </c>
      <c r="C3137" t="b">
        <f t="shared" si="67"/>
        <v>1</v>
      </c>
      <c r="D3137" s="53">
        <v>172671</v>
      </c>
      <c r="E3137" s="55" t="s">
        <v>1162</v>
      </c>
      <c r="F3137" s="55" t="s">
        <v>361</v>
      </c>
      <c r="G3137" s="53">
        <v>1</v>
      </c>
      <c r="H3137" s="53">
        <v>2</v>
      </c>
      <c r="I3137" s="53">
        <v>2</v>
      </c>
      <c r="J3137" s="53">
        <v>1</v>
      </c>
      <c r="K3137" s="55" t="s">
        <v>425</v>
      </c>
      <c r="L3137" s="53">
        <v>1</v>
      </c>
      <c r="M3137" s="53">
        <v>935</v>
      </c>
      <c r="N3137" s="37">
        <v>840</v>
      </c>
      <c r="O3137" s="37"/>
      <c r="P3137" s="55" t="s">
        <v>424</v>
      </c>
      <c r="Q3137" s="53">
        <v>2</v>
      </c>
      <c r="R3137" s="62"/>
      <c r="S3137" s="53">
        <v>3</v>
      </c>
    </row>
    <row r="3138" spans="1:19" ht="15.75" x14ac:dyDescent="0.25">
      <c r="A3138">
        <v>0</v>
      </c>
      <c r="B3138" t="s">
        <v>642</v>
      </c>
      <c r="C3138" t="b">
        <f t="shared" si="67"/>
        <v>1</v>
      </c>
      <c r="D3138" s="53">
        <v>229814</v>
      </c>
      <c r="E3138" s="55" t="s">
        <v>642</v>
      </c>
      <c r="F3138" s="55" t="s">
        <v>366</v>
      </c>
      <c r="G3138" s="53">
        <v>1</v>
      </c>
      <c r="H3138" s="53">
        <v>2</v>
      </c>
      <c r="I3138" s="53">
        <v>2</v>
      </c>
      <c r="J3138" s="53">
        <v>18</v>
      </c>
      <c r="K3138" s="55" t="s">
        <v>474</v>
      </c>
      <c r="L3138" s="53">
        <v>18</v>
      </c>
      <c r="M3138" s="53">
        <v>6350</v>
      </c>
      <c r="N3138" s="37">
        <v>6934</v>
      </c>
      <c r="O3138" s="53">
        <v>1</v>
      </c>
      <c r="P3138" s="55" t="s">
        <v>424</v>
      </c>
      <c r="Q3138" s="53">
        <v>1</v>
      </c>
      <c r="R3138" s="53">
        <v>1805</v>
      </c>
      <c r="S3138" s="53">
        <v>2</v>
      </c>
    </row>
    <row r="3139" spans="1:19" ht="15.75" x14ac:dyDescent="0.25">
      <c r="A3139">
        <v>0</v>
      </c>
      <c r="B3139" t="s">
        <v>1509</v>
      </c>
      <c r="C3139" t="b">
        <f t="shared" si="67"/>
        <v>1</v>
      </c>
      <c r="D3139" s="53">
        <v>125499</v>
      </c>
      <c r="E3139" s="55" t="s">
        <v>1509</v>
      </c>
      <c r="F3139" s="55" t="s">
        <v>368</v>
      </c>
      <c r="G3139" s="53">
        <v>1</v>
      </c>
      <c r="H3139" s="53">
        <v>-2</v>
      </c>
      <c r="I3139" s="53">
        <v>2</v>
      </c>
      <c r="J3139" s="53">
        <v>5</v>
      </c>
      <c r="K3139" s="55" t="s">
        <v>425</v>
      </c>
      <c r="L3139" s="53">
        <v>5</v>
      </c>
      <c r="M3139" s="53">
        <v>6605</v>
      </c>
      <c r="N3139" s="37">
        <v>5271</v>
      </c>
      <c r="O3139" s="53">
        <v>1</v>
      </c>
      <c r="P3139" s="55" t="s">
        <v>424</v>
      </c>
      <c r="Q3139" s="53">
        <v>2</v>
      </c>
      <c r="R3139" s="62"/>
      <c r="S3139" s="53">
        <v>3</v>
      </c>
    </row>
    <row r="3140" spans="1:19" ht="15.75" x14ac:dyDescent="0.25">
      <c r="A3140">
        <v>0</v>
      </c>
      <c r="B3140" t="s">
        <v>555</v>
      </c>
      <c r="C3140" t="b">
        <f t="shared" si="67"/>
        <v>1</v>
      </c>
      <c r="D3140" s="53">
        <v>238014</v>
      </c>
      <c r="E3140" s="55" t="s">
        <v>555</v>
      </c>
      <c r="F3140" s="55" t="s">
        <v>407</v>
      </c>
      <c r="G3140" s="53">
        <v>1</v>
      </c>
      <c r="H3140" s="53">
        <v>2</v>
      </c>
      <c r="I3140" s="53">
        <v>2</v>
      </c>
      <c r="J3140" s="53">
        <v>2</v>
      </c>
      <c r="K3140" s="55" t="s">
        <v>425</v>
      </c>
      <c r="L3140" s="53">
        <v>2</v>
      </c>
      <c r="M3140" s="53">
        <v>2296</v>
      </c>
      <c r="N3140" s="37">
        <v>1333</v>
      </c>
      <c r="O3140" s="37"/>
      <c r="P3140" s="55" t="s">
        <v>424</v>
      </c>
      <c r="Q3140" s="53">
        <v>2</v>
      </c>
      <c r="R3140" s="62"/>
      <c r="S3140" s="53">
        <v>3</v>
      </c>
    </row>
    <row r="3141" spans="1:19" ht="15.75" x14ac:dyDescent="0.25">
      <c r="A3141">
        <v>0</v>
      </c>
      <c r="B3141" t="s">
        <v>558</v>
      </c>
      <c r="C3141" t="b">
        <f t="shared" si="67"/>
        <v>1</v>
      </c>
      <c r="D3141" s="53">
        <v>237880</v>
      </c>
      <c r="E3141" s="55" t="s">
        <v>558</v>
      </c>
      <c r="F3141" s="55" t="s">
        <v>407</v>
      </c>
      <c r="G3141" s="53">
        <v>1</v>
      </c>
      <c r="H3141" s="53">
        <v>2</v>
      </c>
      <c r="I3141" s="53">
        <v>1</v>
      </c>
      <c r="J3141" s="53">
        <v>25</v>
      </c>
      <c r="K3141" s="36" t="s">
        <v>471</v>
      </c>
      <c r="L3141" s="53">
        <v>25</v>
      </c>
      <c r="M3141" s="53">
        <v>793</v>
      </c>
      <c r="N3141" s="37">
        <v>817</v>
      </c>
      <c r="O3141" s="37"/>
      <c r="P3141" s="55" t="s">
        <v>424</v>
      </c>
      <c r="Q3141" s="53">
        <v>2</v>
      </c>
      <c r="R3141" s="62"/>
      <c r="S3141" s="53">
        <v>3</v>
      </c>
    </row>
    <row r="3142" spans="1:19" ht="15.75" x14ac:dyDescent="0.25">
      <c r="A3142">
        <v>0</v>
      </c>
      <c r="B3142" t="s">
        <v>557</v>
      </c>
      <c r="C3142" t="b">
        <f t="shared" si="67"/>
        <v>1</v>
      </c>
      <c r="D3142" s="53">
        <v>237899</v>
      </c>
      <c r="E3142" s="55" t="s">
        <v>557</v>
      </c>
      <c r="F3142" s="55" t="s">
        <v>407</v>
      </c>
      <c r="G3142" s="53">
        <v>1</v>
      </c>
      <c r="H3142" s="53">
        <v>2</v>
      </c>
      <c r="I3142" s="53">
        <v>2</v>
      </c>
      <c r="J3142" s="53">
        <v>21</v>
      </c>
      <c r="K3142" s="36" t="s">
        <v>453</v>
      </c>
      <c r="L3142" s="53">
        <v>21</v>
      </c>
      <c r="M3142" s="53">
        <v>2485</v>
      </c>
      <c r="N3142" s="37">
        <v>2226</v>
      </c>
      <c r="O3142" s="37"/>
      <c r="P3142" s="55" t="s">
        <v>424</v>
      </c>
      <c r="Q3142" s="53">
        <v>1</v>
      </c>
      <c r="R3142" s="53">
        <v>568</v>
      </c>
      <c r="S3142" s="53">
        <v>1</v>
      </c>
    </row>
    <row r="3143" spans="1:19" ht="15.75" x14ac:dyDescent="0.25">
      <c r="A3143">
        <v>0</v>
      </c>
      <c r="B3143" t="s">
        <v>159</v>
      </c>
      <c r="C3143" t="b">
        <f t="shared" si="67"/>
        <v>1</v>
      </c>
      <c r="D3143" s="53">
        <v>238032</v>
      </c>
      <c r="E3143" s="55" t="s">
        <v>159</v>
      </c>
      <c r="F3143" s="55" t="s">
        <v>407</v>
      </c>
      <c r="G3143" s="53">
        <v>1</v>
      </c>
      <c r="H3143" s="53">
        <v>2</v>
      </c>
      <c r="I3143" s="53">
        <v>1</v>
      </c>
      <c r="J3143" s="53">
        <v>16</v>
      </c>
      <c r="K3143" s="55" t="s">
        <v>530</v>
      </c>
      <c r="L3143" s="53">
        <v>16</v>
      </c>
      <c r="M3143" s="53">
        <v>26786</v>
      </c>
      <c r="N3143" s="37">
        <v>27196</v>
      </c>
      <c r="O3143" s="53">
        <v>1</v>
      </c>
      <c r="P3143" s="55" t="s">
        <v>424</v>
      </c>
      <c r="Q3143" s="53">
        <v>1</v>
      </c>
      <c r="R3143" s="53">
        <v>5500</v>
      </c>
      <c r="S3143" s="53">
        <v>1</v>
      </c>
    </row>
    <row r="3144" spans="1:19" ht="15.75" x14ac:dyDescent="0.25">
      <c r="A3144">
        <v>0</v>
      </c>
      <c r="B3144" t="s">
        <v>61</v>
      </c>
      <c r="C3144" t="b">
        <f t="shared" si="67"/>
        <v>1</v>
      </c>
      <c r="D3144" s="53">
        <v>237686</v>
      </c>
      <c r="E3144" s="55" t="s">
        <v>61</v>
      </c>
      <c r="F3144" s="55" t="s">
        <v>407</v>
      </c>
      <c r="G3144" s="53">
        <v>1</v>
      </c>
      <c r="H3144" s="53">
        <v>2</v>
      </c>
      <c r="I3144" s="53">
        <v>2</v>
      </c>
      <c r="J3144" s="53">
        <v>23</v>
      </c>
      <c r="K3144" s="36" t="s">
        <v>515</v>
      </c>
      <c r="L3144" s="53">
        <v>23</v>
      </c>
      <c r="M3144" s="53">
        <v>3431</v>
      </c>
      <c r="N3144" s="37">
        <v>2666</v>
      </c>
      <c r="O3144" s="37"/>
      <c r="P3144" s="55" t="s">
        <v>424</v>
      </c>
      <c r="Q3144" s="53">
        <v>2</v>
      </c>
      <c r="R3144" s="62"/>
      <c r="S3144" s="53">
        <v>3</v>
      </c>
    </row>
    <row r="3145" spans="1:19" x14ac:dyDescent="0.2">
      <c r="A3145">
        <v>0</v>
      </c>
      <c r="D3145">
        <v>237905</v>
      </c>
      <c r="E3145" t="s">
        <v>3005</v>
      </c>
      <c r="F3145" s="42" t="s">
        <v>407</v>
      </c>
      <c r="G3145" s="40"/>
      <c r="K3145" s="42" t="s">
        <v>3359</v>
      </c>
      <c r="N3145" s="37">
        <v>49</v>
      </c>
    </row>
    <row r="3146" spans="1:19" ht="15.75" x14ac:dyDescent="0.25">
      <c r="A3146">
        <v>0</v>
      </c>
      <c r="B3146" t="s">
        <v>290</v>
      </c>
      <c r="C3146" t="b">
        <f>+B3146=E3146</f>
        <v>1</v>
      </c>
      <c r="D3146" s="53">
        <v>237950</v>
      </c>
      <c r="E3146" s="55" t="s">
        <v>290</v>
      </c>
      <c r="F3146" s="55" t="s">
        <v>407</v>
      </c>
      <c r="G3146" s="53">
        <v>1</v>
      </c>
      <c r="H3146" s="53">
        <v>-2</v>
      </c>
      <c r="I3146" s="53">
        <v>2</v>
      </c>
      <c r="J3146" s="53">
        <v>22</v>
      </c>
      <c r="K3146" s="55" t="s">
        <v>437</v>
      </c>
      <c r="L3146" s="53">
        <v>22</v>
      </c>
      <c r="M3146" s="53">
        <v>1040</v>
      </c>
      <c r="N3146" s="37">
        <v>1070</v>
      </c>
      <c r="O3146" s="53">
        <v>1</v>
      </c>
      <c r="P3146" s="55" t="s">
        <v>424</v>
      </c>
      <c r="Q3146" s="53">
        <v>1</v>
      </c>
      <c r="R3146" s="53">
        <v>340</v>
      </c>
      <c r="S3146" s="53">
        <v>1</v>
      </c>
    </row>
    <row r="3147" spans="1:19" x14ac:dyDescent="0.2">
      <c r="A3147">
        <v>0</v>
      </c>
      <c r="D3147">
        <v>237969</v>
      </c>
      <c r="E3147" t="s">
        <v>3006</v>
      </c>
      <c r="F3147" s="42" t="s">
        <v>407</v>
      </c>
      <c r="G3147" s="40"/>
      <c r="K3147" s="42" t="s">
        <v>3349</v>
      </c>
      <c r="N3147" s="37">
        <v>1447</v>
      </c>
    </row>
    <row r="3148" spans="1:19" ht="15.75" x14ac:dyDescent="0.25">
      <c r="A3148">
        <v>0</v>
      </c>
      <c r="B3148" t="s">
        <v>106</v>
      </c>
      <c r="C3148" t="b">
        <f>+B3148=E3148</f>
        <v>1</v>
      </c>
      <c r="D3148" s="53">
        <v>200004</v>
      </c>
      <c r="E3148" s="55" t="s">
        <v>106</v>
      </c>
      <c r="F3148" s="55" t="s">
        <v>387</v>
      </c>
      <c r="G3148" s="53">
        <v>1</v>
      </c>
      <c r="H3148" s="53">
        <v>2</v>
      </c>
      <c r="I3148" s="53">
        <v>2</v>
      </c>
      <c r="J3148" s="53">
        <v>18</v>
      </c>
      <c r="K3148" s="36" t="s">
        <v>474</v>
      </c>
      <c r="L3148" s="53">
        <v>18</v>
      </c>
      <c r="M3148" s="53">
        <v>7791</v>
      </c>
      <c r="N3148" s="37">
        <v>8660</v>
      </c>
      <c r="O3148" s="53">
        <v>1</v>
      </c>
      <c r="P3148" s="55" t="s">
        <v>424</v>
      </c>
      <c r="Q3148" s="53">
        <v>1</v>
      </c>
      <c r="R3148" s="53">
        <v>4067</v>
      </c>
      <c r="S3148" s="53">
        <v>1</v>
      </c>
    </row>
    <row r="3149" spans="1:19" ht="15.75" x14ac:dyDescent="0.25">
      <c r="A3149">
        <v>0</v>
      </c>
      <c r="B3149" t="s">
        <v>89</v>
      </c>
      <c r="C3149" t="b">
        <f>+B3149=E3149</f>
        <v>1</v>
      </c>
      <c r="D3149" s="53">
        <v>130776</v>
      </c>
      <c r="E3149" s="55" t="s">
        <v>89</v>
      </c>
      <c r="F3149" s="55" t="s">
        <v>370</v>
      </c>
      <c r="G3149" s="53">
        <v>1</v>
      </c>
      <c r="H3149" s="53">
        <v>2</v>
      </c>
      <c r="I3149" s="53">
        <v>2</v>
      </c>
      <c r="J3149" s="53">
        <v>19</v>
      </c>
      <c r="K3149" s="55" t="s">
        <v>432</v>
      </c>
      <c r="L3149" s="53">
        <v>19</v>
      </c>
      <c r="M3149" s="53">
        <v>5526</v>
      </c>
      <c r="N3149" s="37">
        <v>5075</v>
      </c>
      <c r="O3149" s="37"/>
      <c r="P3149" s="55" t="s">
        <v>424</v>
      </c>
      <c r="Q3149" s="53">
        <v>1</v>
      </c>
      <c r="R3149" s="53">
        <v>1679</v>
      </c>
      <c r="S3149" s="53">
        <v>1</v>
      </c>
    </row>
    <row r="3150" spans="1:19" ht="15.75" x14ac:dyDescent="0.25">
      <c r="A3150">
        <v>0</v>
      </c>
      <c r="B3150" t="s">
        <v>738</v>
      </c>
      <c r="C3150" t="b">
        <f>+B3150=E3150</f>
        <v>1</v>
      </c>
      <c r="D3150" s="53">
        <v>219480</v>
      </c>
      <c r="E3150" s="55" t="s">
        <v>738</v>
      </c>
      <c r="F3150" s="55" t="s">
        <v>403</v>
      </c>
      <c r="G3150" s="53">
        <v>1</v>
      </c>
      <c r="H3150" s="53">
        <v>2</v>
      </c>
      <c r="I3150" s="53">
        <v>2</v>
      </c>
      <c r="J3150" s="53">
        <v>1</v>
      </c>
      <c r="K3150" s="55" t="s">
        <v>425</v>
      </c>
      <c r="L3150" s="53">
        <v>1</v>
      </c>
      <c r="M3150" s="53">
        <v>1080</v>
      </c>
      <c r="N3150" s="37">
        <v>874</v>
      </c>
      <c r="O3150" s="37"/>
      <c r="P3150" s="55" t="s">
        <v>424</v>
      </c>
      <c r="Q3150" s="53">
        <v>2</v>
      </c>
      <c r="R3150" s="62"/>
      <c r="S3150" s="53">
        <v>3</v>
      </c>
    </row>
    <row r="3151" spans="1:19" x14ac:dyDescent="0.2">
      <c r="A3151">
        <v>0</v>
      </c>
      <c r="D3151">
        <v>433387</v>
      </c>
      <c r="E3151" t="s">
        <v>3113</v>
      </c>
      <c r="F3151" s="42" t="s">
        <v>397</v>
      </c>
      <c r="G3151" s="40"/>
      <c r="K3151" s="42" t="s">
        <v>3356</v>
      </c>
      <c r="N3151" s="37">
        <v>46733</v>
      </c>
    </row>
    <row r="3152" spans="1:19" ht="15.75" x14ac:dyDescent="0.25">
      <c r="A3152">
        <v>0</v>
      </c>
      <c r="B3152" t="s">
        <v>143</v>
      </c>
      <c r="C3152" t="b">
        <f t="shared" ref="C3152:C3157" si="68">+B3152=E3152</f>
        <v>1</v>
      </c>
      <c r="D3152" s="53">
        <v>149772</v>
      </c>
      <c r="E3152" s="55" t="s">
        <v>143</v>
      </c>
      <c r="F3152" s="55" t="s">
        <v>363</v>
      </c>
      <c r="G3152" s="53">
        <v>1</v>
      </c>
      <c r="H3152" s="53">
        <v>2</v>
      </c>
      <c r="I3152" s="53">
        <v>2</v>
      </c>
      <c r="J3152" s="53">
        <v>18</v>
      </c>
      <c r="K3152" s="36" t="s">
        <v>474</v>
      </c>
      <c r="L3152" s="53">
        <v>18</v>
      </c>
      <c r="M3152" s="53">
        <v>11123</v>
      </c>
      <c r="N3152" s="37">
        <v>10410</v>
      </c>
      <c r="O3152" s="37"/>
      <c r="P3152" s="55" t="s">
        <v>424</v>
      </c>
      <c r="Q3152" s="53">
        <v>1</v>
      </c>
      <c r="R3152" s="53">
        <v>4400</v>
      </c>
      <c r="S3152" s="53">
        <v>2</v>
      </c>
    </row>
    <row r="3153" spans="1:19" ht="15.75" x14ac:dyDescent="0.25">
      <c r="A3153">
        <v>0</v>
      </c>
      <c r="B3153" t="s">
        <v>1322</v>
      </c>
      <c r="C3153" t="b">
        <f t="shared" si="68"/>
        <v>1</v>
      </c>
      <c r="D3153" s="53">
        <v>154572</v>
      </c>
      <c r="E3153" s="55" t="s">
        <v>1322</v>
      </c>
      <c r="F3153" s="55" t="s">
        <v>392</v>
      </c>
      <c r="G3153" s="53">
        <v>1</v>
      </c>
      <c r="H3153" s="53">
        <v>2</v>
      </c>
      <c r="I3153" s="53">
        <v>2</v>
      </c>
      <c r="J3153" s="53">
        <v>3</v>
      </c>
      <c r="K3153" s="36" t="s">
        <v>425</v>
      </c>
      <c r="L3153" s="53">
        <v>3</v>
      </c>
      <c r="M3153" s="53">
        <v>4168</v>
      </c>
      <c r="N3153" s="37">
        <v>3759</v>
      </c>
      <c r="O3153" s="37"/>
      <c r="P3153" s="55" t="s">
        <v>424</v>
      </c>
      <c r="Q3153" s="53">
        <v>1</v>
      </c>
      <c r="R3153" s="53">
        <v>366</v>
      </c>
      <c r="S3153" s="53">
        <v>2</v>
      </c>
    </row>
    <row r="3154" spans="1:19" ht="15.75" x14ac:dyDescent="0.25">
      <c r="A3154">
        <v>0</v>
      </c>
      <c r="B3154" t="s">
        <v>1277</v>
      </c>
      <c r="C3154" t="b">
        <f t="shared" si="68"/>
        <v>1</v>
      </c>
      <c r="D3154" s="53">
        <v>157951</v>
      </c>
      <c r="E3154" s="55" t="s">
        <v>1277</v>
      </c>
      <c r="F3154" s="55" t="s">
        <v>396</v>
      </c>
      <c r="G3154" s="53">
        <v>1</v>
      </c>
      <c r="H3154" s="53">
        <v>2</v>
      </c>
      <c r="I3154" s="53">
        <v>2</v>
      </c>
      <c r="J3154" s="53">
        <v>18</v>
      </c>
      <c r="K3154" s="55" t="s">
        <v>474</v>
      </c>
      <c r="L3154" s="53">
        <v>18</v>
      </c>
      <c r="M3154" s="53">
        <v>16998</v>
      </c>
      <c r="N3154" s="37">
        <v>16706</v>
      </c>
      <c r="O3154" s="61">
        <v>1</v>
      </c>
      <c r="P3154" s="55" t="s">
        <v>424</v>
      </c>
      <c r="Q3154" s="53">
        <v>1</v>
      </c>
      <c r="R3154" s="53">
        <v>4955</v>
      </c>
      <c r="S3154" s="53">
        <v>1</v>
      </c>
    </row>
    <row r="3155" spans="1:19" ht="15.75" x14ac:dyDescent="0.25">
      <c r="A3155">
        <v>0</v>
      </c>
      <c r="B3155" t="s">
        <v>1161</v>
      </c>
      <c r="C3155" t="b">
        <f t="shared" si="68"/>
        <v>1</v>
      </c>
      <c r="D3155" s="53">
        <v>172699</v>
      </c>
      <c r="E3155" s="55" t="s">
        <v>1161</v>
      </c>
      <c r="F3155" s="55" t="s">
        <v>361</v>
      </c>
      <c r="G3155" s="53">
        <v>1</v>
      </c>
      <c r="H3155" s="53">
        <v>2</v>
      </c>
      <c r="I3155" s="53">
        <v>2</v>
      </c>
      <c r="J3155" s="53">
        <v>16</v>
      </c>
      <c r="K3155" s="55" t="s">
        <v>530</v>
      </c>
      <c r="L3155" s="53">
        <v>16</v>
      </c>
      <c r="M3155" s="53">
        <v>20599</v>
      </c>
      <c r="N3155" s="37">
        <v>19804</v>
      </c>
      <c r="O3155" s="61">
        <v>1</v>
      </c>
      <c r="P3155" s="55" t="s">
        <v>424</v>
      </c>
      <c r="Q3155" s="53">
        <v>1</v>
      </c>
      <c r="R3155" s="53">
        <v>5500</v>
      </c>
      <c r="S3155" s="53">
        <v>2</v>
      </c>
    </row>
    <row r="3156" spans="1:19" ht="15.75" x14ac:dyDescent="0.25">
      <c r="A3156">
        <v>0</v>
      </c>
      <c r="B3156" t="s">
        <v>1069</v>
      </c>
      <c r="C3156" t="b">
        <f t="shared" si="68"/>
        <v>1</v>
      </c>
      <c r="D3156" s="53">
        <v>181817</v>
      </c>
      <c r="E3156" s="55" t="s">
        <v>1069</v>
      </c>
      <c r="F3156" s="55" t="s">
        <v>375</v>
      </c>
      <c r="G3156" s="53">
        <v>1</v>
      </c>
      <c r="H3156" s="53">
        <v>2</v>
      </c>
      <c r="I3156" s="53">
        <v>2</v>
      </c>
      <c r="J3156" s="53">
        <v>3</v>
      </c>
      <c r="K3156" s="55" t="s">
        <v>425</v>
      </c>
      <c r="L3156" s="53">
        <v>3</v>
      </c>
      <c r="M3156" s="53">
        <v>1598</v>
      </c>
      <c r="N3156" s="37">
        <v>1272</v>
      </c>
      <c r="O3156" s="53">
        <v>1</v>
      </c>
      <c r="P3156" s="55" t="s">
        <v>424</v>
      </c>
      <c r="Q3156" s="53">
        <v>1</v>
      </c>
      <c r="R3156" s="53">
        <v>250</v>
      </c>
      <c r="S3156" s="53">
        <v>1</v>
      </c>
    </row>
    <row r="3157" spans="1:19" ht="15.75" x14ac:dyDescent="0.25">
      <c r="A3157">
        <v>0</v>
      </c>
      <c r="B3157" t="s">
        <v>1065</v>
      </c>
      <c r="C3157" t="b">
        <f t="shared" si="68"/>
        <v>1</v>
      </c>
      <c r="D3157" s="53">
        <v>182564</v>
      </c>
      <c r="E3157" s="55" t="s">
        <v>1065</v>
      </c>
      <c r="F3157" s="55" t="s">
        <v>406</v>
      </c>
      <c r="G3157" s="53">
        <v>1</v>
      </c>
      <c r="H3157" s="53">
        <v>2</v>
      </c>
      <c r="I3157" s="53">
        <v>2</v>
      </c>
      <c r="J3157" s="53">
        <v>12</v>
      </c>
      <c r="K3157" s="55" t="s">
        <v>425</v>
      </c>
      <c r="L3157" s="53">
        <v>12</v>
      </c>
      <c r="M3157" s="53">
        <v>2788</v>
      </c>
      <c r="N3157" s="37">
        <v>2338</v>
      </c>
      <c r="O3157" s="53">
        <v>1</v>
      </c>
      <c r="P3157" s="55" t="s">
        <v>424</v>
      </c>
      <c r="Q3157" s="53">
        <v>2</v>
      </c>
      <c r="R3157" s="62"/>
      <c r="S3157" s="53">
        <v>3</v>
      </c>
    </row>
    <row r="3158" spans="1:19" x14ac:dyDescent="0.2">
      <c r="A3158">
        <v>0</v>
      </c>
      <c r="D3158">
        <v>168254</v>
      </c>
      <c r="E3158" t="s">
        <v>2266</v>
      </c>
      <c r="F3158" s="42" t="s">
        <v>374</v>
      </c>
      <c r="G3158" s="40"/>
      <c r="K3158" s="42" t="s">
        <v>3350</v>
      </c>
      <c r="N3158" s="37">
        <v>3280</v>
      </c>
    </row>
    <row r="3159" spans="1:19" ht="15.75" x14ac:dyDescent="0.25">
      <c r="A3159">
        <v>0</v>
      </c>
      <c r="B3159" t="s">
        <v>1014</v>
      </c>
      <c r="C3159" t="b">
        <f>+B3159=E3159</f>
        <v>1</v>
      </c>
      <c r="D3159" s="53">
        <v>188304</v>
      </c>
      <c r="E3159" s="55" t="s">
        <v>1014</v>
      </c>
      <c r="F3159" s="55" t="s">
        <v>401</v>
      </c>
      <c r="G3159" s="53">
        <v>1</v>
      </c>
      <c r="H3159" s="53">
        <v>2</v>
      </c>
      <c r="I3159" s="53">
        <v>2</v>
      </c>
      <c r="J3159" s="53">
        <v>19</v>
      </c>
      <c r="K3159" s="55" t="s">
        <v>432</v>
      </c>
      <c r="L3159" s="53">
        <v>19</v>
      </c>
      <c r="M3159" s="53">
        <v>2337</v>
      </c>
      <c r="N3159" s="37">
        <v>2409</v>
      </c>
      <c r="O3159" s="37"/>
      <c r="P3159" s="55" t="s">
        <v>424</v>
      </c>
      <c r="Q3159" s="53">
        <v>1</v>
      </c>
      <c r="R3159" s="53">
        <v>335</v>
      </c>
      <c r="S3159" s="53">
        <v>1</v>
      </c>
    </row>
    <row r="3160" spans="1:19" ht="15.75" x14ac:dyDescent="0.25">
      <c r="A3160">
        <v>0</v>
      </c>
      <c r="B3160" t="s">
        <v>829</v>
      </c>
      <c r="C3160" t="b">
        <f>+B3160=E3160</f>
        <v>1</v>
      </c>
      <c r="D3160" s="53">
        <v>208035</v>
      </c>
      <c r="E3160" s="55" t="s">
        <v>829</v>
      </c>
      <c r="F3160" s="55" t="s">
        <v>377</v>
      </c>
      <c r="G3160" s="53">
        <v>1</v>
      </c>
      <c r="H3160" s="53">
        <v>2</v>
      </c>
      <c r="I3160" s="53">
        <v>2</v>
      </c>
      <c r="J3160" s="53">
        <v>2</v>
      </c>
      <c r="K3160" s="55" t="s">
        <v>425</v>
      </c>
      <c r="L3160" s="53">
        <v>2</v>
      </c>
      <c r="M3160" s="53">
        <v>2169</v>
      </c>
      <c r="N3160" s="37">
        <v>1016</v>
      </c>
      <c r="O3160" s="37"/>
      <c r="P3160" s="55" t="s">
        <v>424</v>
      </c>
      <c r="Q3160" s="53">
        <v>1</v>
      </c>
      <c r="R3160" s="53">
        <v>96</v>
      </c>
      <c r="S3160" s="53">
        <v>1</v>
      </c>
    </row>
    <row r="3161" spans="1:19" ht="15.75" x14ac:dyDescent="0.25">
      <c r="A3161">
        <v>0</v>
      </c>
      <c r="B3161" t="s">
        <v>194</v>
      </c>
      <c r="C3161" t="b">
        <f>+B3161=E3161</f>
        <v>1</v>
      </c>
      <c r="D3161" s="53">
        <v>210429</v>
      </c>
      <c r="E3161" s="55" t="s">
        <v>194</v>
      </c>
      <c r="F3161" s="55" t="s">
        <v>378</v>
      </c>
      <c r="G3161" s="53">
        <v>1</v>
      </c>
      <c r="H3161" s="53">
        <v>2</v>
      </c>
      <c r="I3161" s="53">
        <v>2</v>
      </c>
      <c r="J3161" s="53">
        <v>19</v>
      </c>
      <c r="K3161" s="55" t="s">
        <v>432</v>
      </c>
      <c r="L3161" s="53">
        <v>19</v>
      </c>
      <c r="M3161" s="53">
        <v>5260</v>
      </c>
      <c r="N3161" s="37">
        <v>5282</v>
      </c>
      <c r="O3161" s="37"/>
      <c r="P3161" s="55" t="s">
        <v>424</v>
      </c>
      <c r="Q3161" s="53">
        <v>1</v>
      </c>
      <c r="R3161" s="53">
        <v>1470</v>
      </c>
      <c r="S3161" s="53">
        <v>2</v>
      </c>
    </row>
    <row r="3162" spans="1:19" ht="15.75" x14ac:dyDescent="0.25">
      <c r="A3162">
        <v>0</v>
      </c>
      <c r="B3162" t="s">
        <v>910</v>
      </c>
      <c r="C3162" t="b">
        <f>+B3162=E3162</f>
        <v>1</v>
      </c>
      <c r="D3162" s="53">
        <v>199908</v>
      </c>
      <c r="E3162" s="55" t="s">
        <v>910</v>
      </c>
      <c r="F3162" s="55" t="s">
        <v>387</v>
      </c>
      <c r="G3162" s="53">
        <v>1</v>
      </c>
      <c r="H3162" s="53">
        <v>2</v>
      </c>
      <c r="I3162" s="53">
        <v>2</v>
      </c>
      <c r="J3162" s="53">
        <v>2</v>
      </c>
      <c r="K3162" s="36" t="s">
        <v>425</v>
      </c>
      <c r="L3162" s="53">
        <v>2</v>
      </c>
      <c r="M3162" s="53">
        <v>2268</v>
      </c>
      <c r="N3162" s="37">
        <v>1615</v>
      </c>
      <c r="O3162" s="37"/>
      <c r="P3162" s="55" t="s">
        <v>424</v>
      </c>
      <c r="Q3162" s="53">
        <v>2</v>
      </c>
      <c r="R3162" s="62"/>
      <c r="S3162" s="53">
        <v>3</v>
      </c>
    </row>
    <row r="3163" spans="1:19" ht="15.75" x14ac:dyDescent="0.25">
      <c r="A3163">
        <v>0</v>
      </c>
      <c r="D3163">
        <v>210368</v>
      </c>
      <c r="E3163" t="s">
        <v>2719</v>
      </c>
      <c r="F3163" s="42" t="s">
        <v>378</v>
      </c>
      <c r="G3163" s="40"/>
      <c r="K3163" s="43" t="s">
        <v>3363</v>
      </c>
      <c r="N3163" s="37">
        <v>352</v>
      </c>
    </row>
    <row r="3164" spans="1:19" ht="15.75" x14ac:dyDescent="0.25">
      <c r="A3164">
        <v>0</v>
      </c>
      <c r="B3164" t="s">
        <v>3382</v>
      </c>
      <c r="C3164" t="b">
        <f>+B3164=E3164</f>
        <v>1</v>
      </c>
      <c r="D3164" s="53">
        <v>128391</v>
      </c>
      <c r="E3164" s="56" t="str">
        <f>+B3164</f>
        <v>Western State Colorado University</v>
      </c>
      <c r="F3164" s="55" t="s">
        <v>369</v>
      </c>
      <c r="G3164" s="53">
        <v>1</v>
      </c>
      <c r="H3164" s="53">
        <v>2</v>
      </c>
      <c r="I3164" s="53">
        <v>2</v>
      </c>
      <c r="J3164" s="53">
        <v>21</v>
      </c>
      <c r="K3164" s="36" t="s">
        <v>453</v>
      </c>
      <c r="L3164" s="53">
        <v>21</v>
      </c>
      <c r="M3164" s="53">
        <v>2162</v>
      </c>
      <c r="N3164" s="37">
        <v>2155</v>
      </c>
      <c r="O3164" s="37"/>
      <c r="P3164" s="55" t="s">
        <v>424</v>
      </c>
      <c r="Q3164" s="53">
        <v>1</v>
      </c>
      <c r="R3164" s="53">
        <v>1045</v>
      </c>
      <c r="S3164" s="53">
        <v>2</v>
      </c>
    </row>
    <row r="3165" spans="1:19" ht="15.75" x14ac:dyDescent="0.25">
      <c r="A3165">
        <v>0</v>
      </c>
      <c r="B3165" t="s">
        <v>540</v>
      </c>
      <c r="C3165" t="b">
        <f>+B3165=E3165</f>
        <v>1</v>
      </c>
      <c r="D3165" s="53">
        <v>240170</v>
      </c>
      <c r="E3165" s="55" t="s">
        <v>540</v>
      </c>
      <c r="F3165" s="55" t="s">
        <v>380</v>
      </c>
      <c r="G3165" s="53">
        <v>1</v>
      </c>
      <c r="H3165" s="53">
        <v>2</v>
      </c>
      <c r="I3165" s="53">
        <v>2</v>
      </c>
      <c r="J3165" s="53">
        <v>2</v>
      </c>
      <c r="K3165" s="36" t="s">
        <v>425</v>
      </c>
      <c r="L3165" s="53">
        <v>2</v>
      </c>
      <c r="M3165" s="53">
        <v>3355</v>
      </c>
      <c r="N3165" s="37">
        <v>2810</v>
      </c>
      <c r="O3165" s="37"/>
      <c r="P3165" s="55" t="s">
        <v>424</v>
      </c>
      <c r="Q3165" s="53">
        <v>1</v>
      </c>
      <c r="R3165" s="53">
        <v>200</v>
      </c>
      <c r="S3165" s="53">
        <v>2</v>
      </c>
    </row>
    <row r="3166" spans="1:19" ht="15.75" x14ac:dyDescent="0.25">
      <c r="A3166">
        <v>0</v>
      </c>
      <c r="B3166" t="s">
        <v>641</v>
      </c>
      <c r="C3166" t="b">
        <f>+B3166=E3166</f>
        <v>1</v>
      </c>
      <c r="D3166" s="53">
        <v>229832</v>
      </c>
      <c r="E3166" s="55" t="s">
        <v>641</v>
      </c>
      <c r="F3166" s="55" t="s">
        <v>366</v>
      </c>
      <c r="G3166" s="53">
        <v>1</v>
      </c>
      <c r="H3166" s="53">
        <v>2</v>
      </c>
      <c r="I3166" s="53">
        <v>2</v>
      </c>
      <c r="J3166" s="53">
        <v>2</v>
      </c>
      <c r="K3166" s="36" t="s">
        <v>425</v>
      </c>
      <c r="L3166" s="53">
        <v>2</v>
      </c>
      <c r="M3166" s="53">
        <v>1579</v>
      </c>
      <c r="N3166" s="37">
        <v>1090</v>
      </c>
      <c r="O3166" s="53">
        <v>1</v>
      </c>
      <c r="P3166" s="55" t="s">
        <v>424</v>
      </c>
      <c r="Q3166" s="53">
        <v>1</v>
      </c>
      <c r="R3166" s="53">
        <v>430</v>
      </c>
      <c r="S3166" s="53">
        <v>1</v>
      </c>
    </row>
    <row r="3167" spans="1:19" ht="15.75" x14ac:dyDescent="0.25">
      <c r="A3167">
        <v>0</v>
      </c>
      <c r="D3167">
        <v>172705</v>
      </c>
      <c r="E3167" t="s">
        <v>2307</v>
      </c>
      <c r="F3167" s="42" t="s">
        <v>361</v>
      </c>
      <c r="G3167" s="40"/>
      <c r="K3167" s="43" t="s">
        <v>3363</v>
      </c>
      <c r="N3167" s="37">
        <v>221</v>
      </c>
    </row>
    <row r="3168" spans="1:19" x14ac:dyDescent="0.2">
      <c r="A3168">
        <v>0</v>
      </c>
      <c r="D3168">
        <v>112525</v>
      </c>
      <c r="E3168" t="s">
        <v>1778</v>
      </c>
      <c r="F3168" s="42" t="s">
        <v>368</v>
      </c>
      <c r="G3168" s="40"/>
      <c r="K3168" s="42" t="s">
        <v>3369</v>
      </c>
      <c r="N3168" s="37">
        <v>3708</v>
      </c>
    </row>
    <row r="3169" spans="1:19" ht="15.75" x14ac:dyDescent="0.25">
      <c r="A3169">
        <v>0</v>
      </c>
      <c r="B3169" t="s">
        <v>98</v>
      </c>
      <c r="C3169" t="b">
        <f>+B3169=E3169</f>
        <v>1</v>
      </c>
      <c r="D3169" s="53">
        <v>237011</v>
      </c>
      <c r="E3169" s="55" t="s">
        <v>98</v>
      </c>
      <c r="F3169" s="55" t="s">
        <v>394</v>
      </c>
      <c r="G3169" s="53">
        <v>1</v>
      </c>
      <c r="H3169" s="53">
        <v>2</v>
      </c>
      <c r="I3169" s="53">
        <v>2</v>
      </c>
      <c r="J3169" s="53">
        <v>18</v>
      </c>
      <c r="K3169" s="36" t="s">
        <v>474</v>
      </c>
      <c r="L3169" s="53">
        <v>18</v>
      </c>
      <c r="M3169" s="53">
        <v>13942</v>
      </c>
      <c r="N3169" s="37">
        <v>14042</v>
      </c>
      <c r="O3169" s="37"/>
      <c r="P3169" s="55" t="s">
        <v>424</v>
      </c>
      <c r="Q3169" s="53">
        <v>1</v>
      </c>
      <c r="R3169" s="53">
        <v>4030</v>
      </c>
      <c r="S3169" s="53">
        <v>2</v>
      </c>
    </row>
    <row r="3170" spans="1:19" ht="15.75" x14ac:dyDescent="0.25">
      <c r="A3170">
        <v>0</v>
      </c>
      <c r="B3170" t="s">
        <v>531</v>
      </c>
      <c r="C3170" t="b">
        <f>+B3170=E3170</f>
        <v>1</v>
      </c>
      <c r="D3170" s="53">
        <v>240693</v>
      </c>
      <c r="E3170" s="55" t="s">
        <v>531</v>
      </c>
      <c r="F3170" s="55" t="s">
        <v>381</v>
      </c>
      <c r="G3170" s="53">
        <v>1</v>
      </c>
      <c r="H3170" s="53">
        <v>2</v>
      </c>
      <c r="I3170" s="53">
        <v>2</v>
      </c>
      <c r="J3170" s="53">
        <v>2</v>
      </c>
      <c r="K3170" s="36" t="s">
        <v>425</v>
      </c>
      <c r="L3170" s="53">
        <v>2</v>
      </c>
      <c r="M3170" s="53">
        <v>2234</v>
      </c>
      <c r="N3170" s="37">
        <v>2027</v>
      </c>
      <c r="O3170" s="53">
        <v>1</v>
      </c>
      <c r="P3170" s="55" t="s">
        <v>424</v>
      </c>
      <c r="Q3170" s="53">
        <v>1</v>
      </c>
      <c r="R3170" s="53">
        <v>540</v>
      </c>
      <c r="S3170" s="53">
        <v>1</v>
      </c>
    </row>
    <row r="3171" spans="1:19" ht="15.75" x14ac:dyDescent="0.25">
      <c r="A3171">
        <v>0</v>
      </c>
      <c r="B3171" t="s">
        <v>1195</v>
      </c>
      <c r="C3171" t="b">
        <f>+B3171=E3171</f>
        <v>1</v>
      </c>
      <c r="D3171" s="53">
        <v>168263</v>
      </c>
      <c r="E3171" s="55" t="s">
        <v>1195</v>
      </c>
      <c r="F3171" s="55" t="s">
        <v>374</v>
      </c>
      <c r="G3171" s="53">
        <v>1</v>
      </c>
      <c r="H3171" s="53">
        <v>2</v>
      </c>
      <c r="I3171" s="53">
        <v>2</v>
      </c>
      <c r="J3171" s="53">
        <v>19</v>
      </c>
      <c r="K3171" s="36" t="s">
        <v>432</v>
      </c>
      <c r="L3171" s="53">
        <v>19</v>
      </c>
      <c r="M3171" s="53">
        <v>5178</v>
      </c>
      <c r="N3171" s="37">
        <v>5665</v>
      </c>
      <c r="O3171" s="37"/>
      <c r="P3171" s="55" t="s">
        <v>424</v>
      </c>
      <c r="Q3171" s="53">
        <v>1</v>
      </c>
      <c r="R3171" s="53">
        <v>2800</v>
      </c>
      <c r="S3171" s="53">
        <v>1</v>
      </c>
    </row>
    <row r="3172" spans="1:19" x14ac:dyDescent="0.2">
      <c r="A3172">
        <v>0</v>
      </c>
      <c r="D3172">
        <v>179946</v>
      </c>
      <c r="E3172" t="s">
        <v>2394</v>
      </c>
      <c r="F3172" s="42" t="s">
        <v>398</v>
      </c>
      <c r="G3172" s="40"/>
      <c r="K3172" s="42" t="s">
        <v>3348</v>
      </c>
      <c r="N3172" s="37">
        <v>1021</v>
      </c>
    </row>
    <row r="3173" spans="1:19" x14ac:dyDescent="0.2">
      <c r="A3173">
        <v>0</v>
      </c>
      <c r="D3173">
        <v>216807</v>
      </c>
      <c r="E3173" t="s">
        <v>2394</v>
      </c>
      <c r="F3173" s="42" t="s">
        <v>379</v>
      </c>
      <c r="G3173" s="40"/>
      <c r="K3173" s="42" t="s">
        <v>3348</v>
      </c>
      <c r="N3173" s="37">
        <v>1304</v>
      </c>
    </row>
    <row r="3174" spans="1:19" x14ac:dyDescent="0.2">
      <c r="A3174">
        <v>0</v>
      </c>
      <c r="D3174">
        <v>230807</v>
      </c>
      <c r="E3174" t="s">
        <v>2394</v>
      </c>
      <c r="F3174" s="42" t="s">
        <v>397</v>
      </c>
      <c r="G3174" s="40"/>
      <c r="K3174" s="42" t="s">
        <v>3350</v>
      </c>
      <c r="N3174" s="37">
        <v>2845</v>
      </c>
    </row>
    <row r="3175" spans="1:19" ht="15.75" x14ac:dyDescent="0.25">
      <c r="A3175">
        <v>0</v>
      </c>
      <c r="D3175">
        <v>216816</v>
      </c>
      <c r="E3175" t="s">
        <v>2813</v>
      </c>
      <c r="F3175" s="42" t="s">
        <v>379</v>
      </c>
      <c r="G3175" s="40"/>
      <c r="K3175" s="59" t="s">
        <v>3363</v>
      </c>
      <c r="N3175" s="37">
        <v>394</v>
      </c>
    </row>
    <row r="3176" spans="1:19" ht="15.75" x14ac:dyDescent="0.25">
      <c r="A3176">
        <v>0</v>
      </c>
      <c r="D3176">
        <v>125718</v>
      </c>
      <c r="E3176" t="s">
        <v>1850</v>
      </c>
      <c r="F3176" s="42" t="s">
        <v>368</v>
      </c>
      <c r="G3176" s="40"/>
      <c r="K3176" s="59" t="s">
        <v>3363</v>
      </c>
      <c r="N3176" s="37">
        <v>123</v>
      </c>
    </row>
    <row r="3177" spans="1:19" x14ac:dyDescent="0.2">
      <c r="A3177">
        <v>0</v>
      </c>
      <c r="D3177">
        <v>125727</v>
      </c>
      <c r="E3177" t="s">
        <v>1851</v>
      </c>
      <c r="F3177" s="42" t="s">
        <v>368</v>
      </c>
      <c r="G3177" s="40"/>
      <c r="K3177" s="42" t="s">
        <v>3348</v>
      </c>
      <c r="N3177" s="37">
        <v>1315</v>
      </c>
    </row>
    <row r="3178" spans="1:19" ht="15.75" x14ac:dyDescent="0.25">
      <c r="A3178">
        <v>0</v>
      </c>
      <c r="B3178" t="s">
        <v>773</v>
      </c>
      <c r="C3178" t="b">
        <f>+B3178=E3178</f>
        <v>1</v>
      </c>
      <c r="D3178" s="53">
        <v>216825</v>
      </c>
      <c r="E3178" s="55" t="s">
        <v>773</v>
      </c>
      <c r="F3178" s="55" t="s">
        <v>379</v>
      </c>
      <c r="G3178" s="53">
        <v>1</v>
      </c>
      <c r="H3178" s="53">
        <v>2</v>
      </c>
      <c r="I3178" s="53">
        <v>2</v>
      </c>
      <c r="J3178" s="53">
        <v>4</v>
      </c>
      <c r="K3178" s="55" t="s">
        <v>425</v>
      </c>
      <c r="L3178" s="53">
        <v>4</v>
      </c>
      <c r="M3178" s="61">
        <v>4984</v>
      </c>
      <c r="N3178" s="37">
        <v>4020</v>
      </c>
      <c r="O3178" s="37"/>
      <c r="P3178" s="55" t="s">
        <v>424</v>
      </c>
      <c r="Q3178" s="53">
        <v>2</v>
      </c>
      <c r="R3178" s="62"/>
      <c r="S3178" s="53">
        <v>3</v>
      </c>
    </row>
    <row r="3179" spans="1:19" ht="15.75" x14ac:dyDescent="0.25">
      <c r="A3179">
        <v>0</v>
      </c>
      <c r="B3179" t="s">
        <v>640</v>
      </c>
      <c r="C3179" t="b">
        <f>+B3179=E3179</f>
        <v>1</v>
      </c>
      <c r="D3179" s="53">
        <v>229841</v>
      </c>
      <c r="E3179" s="55" t="s">
        <v>640</v>
      </c>
      <c r="F3179" s="55" t="s">
        <v>366</v>
      </c>
      <c r="G3179" s="53">
        <v>1</v>
      </c>
      <c r="H3179" s="53">
        <v>2</v>
      </c>
      <c r="I3179" s="53">
        <v>2</v>
      </c>
      <c r="J3179" s="53">
        <v>3</v>
      </c>
      <c r="K3179" s="36" t="s">
        <v>425</v>
      </c>
      <c r="L3179" s="53">
        <v>3</v>
      </c>
      <c r="M3179" s="53">
        <v>4352</v>
      </c>
      <c r="N3179" s="37">
        <v>4342</v>
      </c>
      <c r="O3179" s="37"/>
      <c r="P3179" s="55" t="s">
        <v>424</v>
      </c>
      <c r="Q3179" s="53">
        <v>1</v>
      </c>
      <c r="R3179" s="53">
        <v>159</v>
      </c>
      <c r="S3179" s="53">
        <v>1</v>
      </c>
    </row>
    <row r="3180" spans="1:19" ht="15.75" x14ac:dyDescent="0.25">
      <c r="A3180">
        <v>0</v>
      </c>
      <c r="B3180" t="s">
        <v>566</v>
      </c>
      <c r="C3180" t="b">
        <f>+B3180=E3180</f>
        <v>1</v>
      </c>
      <c r="D3180" s="53">
        <v>237039</v>
      </c>
      <c r="E3180" s="55" t="s">
        <v>566</v>
      </c>
      <c r="F3180" s="55" t="s">
        <v>394</v>
      </c>
      <c r="G3180" s="53">
        <v>1</v>
      </c>
      <c r="H3180" s="53">
        <v>2</v>
      </c>
      <c r="I3180" s="53">
        <v>2</v>
      </c>
      <c r="J3180" s="53">
        <v>2</v>
      </c>
      <c r="K3180" s="36" t="s">
        <v>425</v>
      </c>
      <c r="L3180" s="53">
        <v>2</v>
      </c>
      <c r="M3180" s="53">
        <v>3506</v>
      </c>
      <c r="N3180" s="37">
        <v>3124</v>
      </c>
      <c r="O3180" s="37"/>
      <c r="P3180" s="55" t="s">
        <v>424</v>
      </c>
      <c r="Q3180" s="53">
        <v>2</v>
      </c>
      <c r="R3180" s="62"/>
      <c r="S3180" s="53">
        <v>3</v>
      </c>
    </row>
    <row r="3181" spans="1:19" x14ac:dyDescent="0.2">
      <c r="A3181">
        <v>0</v>
      </c>
      <c r="D3181">
        <v>149781</v>
      </c>
      <c r="E3181" t="s">
        <v>2051</v>
      </c>
      <c r="F3181" s="42" t="s">
        <v>363</v>
      </c>
      <c r="G3181" s="40"/>
      <c r="K3181" s="57" t="s">
        <v>3348</v>
      </c>
      <c r="N3181" s="37">
        <v>2791</v>
      </c>
    </row>
    <row r="3182" spans="1:19" x14ac:dyDescent="0.2">
      <c r="A3182">
        <v>0</v>
      </c>
      <c r="D3182">
        <v>168281</v>
      </c>
      <c r="E3182" t="s">
        <v>2051</v>
      </c>
      <c r="F3182" s="42" t="s">
        <v>374</v>
      </c>
      <c r="G3182" s="40"/>
      <c r="K3182" s="42" t="s">
        <v>3348</v>
      </c>
      <c r="N3182" s="37">
        <v>1649</v>
      </c>
    </row>
    <row r="3183" spans="1:19" x14ac:dyDescent="0.2">
      <c r="A3183">
        <v>0</v>
      </c>
      <c r="D3183">
        <v>238078</v>
      </c>
      <c r="E3183" t="s">
        <v>3007</v>
      </c>
      <c r="F3183" s="42" t="s">
        <v>407</v>
      </c>
      <c r="G3183" s="40"/>
      <c r="K3183" s="42" t="s">
        <v>3349</v>
      </c>
      <c r="N3183" s="37">
        <v>1293</v>
      </c>
    </row>
    <row r="3184" spans="1:19" x14ac:dyDescent="0.2">
      <c r="A3184">
        <v>0</v>
      </c>
      <c r="D3184">
        <v>168290</v>
      </c>
      <c r="E3184" t="s">
        <v>2267</v>
      </c>
      <c r="F3184" s="42" t="s">
        <v>374</v>
      </c>
      <c r="G3184" s="40"/>
      <c r="K3184" s="42" t="s">
        <v>3350</v>
      </c>
      <c r="N3184" s="37">
        <v>1185</v>
      </c>
    </row>
    <row r="3185" spans="1:19" ht="15.75" x14ac:dyDescent="0.25">
      <c r="A3185">
        <v>0</v>
      </c>
      <c r="B3185" t="s">
        <v>1061</v>
      </c>
      <c r="C3185" t="b">
        <f>+B3185=E3185</f>
        <v>1</v>
      </c>
      <c r="D3185" s="53">
        <v>183105</v>
      </c>
      <c r="E3185" s="55" t="s">
        <v>1061</v>
      </c>
      <c r="F3185" s="55" t="s">
        <v>376</v>
      </c>
      <c r="G3185" s="53">
        <v>1</v>
      </c>
      <c r="H3185" s="53">
        <v>2</v>
      </c>
      <c r="I3185" s="53">
        <v>2</v>
      </c>
      <c r="J3185" s="53">
        <v>1</v>
      </c>
      <c r="K3185" s="36" t="s">
        <v>425</v>
      </c>
      <c r="L3185" s="53">
        <v>1</v>
      </c>
      <c r="M3185" s="53">
        <v>621</v>
      </c>
      <c r="N3185" s="37">
        <v>493</v>
      </c>
      <c r="O3185" s="37"/>
      <c r="P3185" s="55" t="s">
        <v>424</v>
      </c>
      <c r="Q3185" s="53">
        <v>2</v>
      </c>
      <c r="R3185" s="62"/>
      <c r="S3185" s="53">
        <v>3</v>
      </c>
    </row>
    <row r="3186" spans="1:19" x14ac:dyDescent="0.2">
      <c r="A3186">
        <v>0</v>
      </c>
      <c r="D3186">
        <v>237057</v>
      </c>
      <c r="E3186" t="s">
        <v>2998</v>
      </c>
      <c r="F3186" s="42" t="s">
        <v>394</v>
      </c>
      <c r="G3186" s="40"/>
      <c r="K3186" s="42" t="s">
        <v>3348</v>
      </c>
      <c r="N3186" s="37">
        <v>1519</v>
      </c>
    </row>
    <row r="3187" spans="1:19" x14ac:dyDescent="0.2">
      <c r="A3187">
        <v>0</v>
      </c>
      <c r="D3187">
        <v>125763</v>
      </c>
      <c r="E3187" t="s">
        <v>1852</v>
      </c>
      <c r="F3187" s="42" t="s">
        <v>368</v>
      </c>
      <c r="G3187" s="40"/>
      <c r="K3187" s="42" t="s">
        <v>3348</v>
      </c>
      <c r="N3187" s="37">
        <v>2170</v>
      </c>
    </row>
    <row r="3188" spans="1:19" x14ac:dyDescent="0.2">
      <c r="A3188">
        <v>0</v>
      </c>
      <c r="D3188">
        <v>237066</v>
      </c>
      <c r="E3188" t="s">
        <v>2999</v>
      </c>
      <c r="F3188" s="42" t="s">
        <v>394</v>
      </c>
      <c r="G3188" s="40"/>
      <c r="K3188" s="42" t="s">
        <v>3350</v>
      </c>
      <c r="N3188" s="37">
        <v>2448</v>
      </c>
    </row>
    <row r="3189" spans="1:19" x14ac:dyDescent="0.2">
      <c r="A3189">
        <v>0</v>
      </c>
      <c r="D3189">
        <v>475200</v>
      </c>
      <c r="E3189" t="s">
        <v>3238</v>
      </c>
      <c r="F3189" s="42" t="s">
        <v>394</v>
      </c>
      <c r="G3189" s="40"/>
      <c r="K3189" s="42" t="s">
        <v>3359</v>
      </c>
      <c r="N3189" s="37">
        <v>140</v>
      </c>
    </row>
    <row r="3190" spans="1:19" ht="15.75" x14ac:dyDescent="0.25">
      <c r="A3190">
        <v>0</v>
      </c>
      <c r="B3190" t="s">
        <v>1294</v>
      </c>
      <c r="C3190" t="b">
        <f>+B3190=E3190</f>
        <v>1</v>
      </c>
      <c r="D3190" s="53">
        <v>156107</v>
      </c>
      <c r="E3190" s="55" t="s">
        <v>1294</v>
      </c>
      <c r="F3190" s="55" t="s">
        <v>372</v>
      </c>
      <c r="G3190" s="53">
        <v>1</v>
      </c>
      <c r="H3190" s="53">
        <v>2</v>
      </c>
      <c r="I3190" s="53">
        <v>2</v>
      </c>
      <c r="J3190" s="53">
        <v>7</v>
      </c>
      <c r="K3190" s="55" t="s">
        <v>425</v>
      </c>
      <c r="L3190" s="53">
        <v>7</v>
      </c>
      <c r="M3190" s="53">
        <v>1361</v>
      </c>
      <c r="N3190" s="37">
        <v>1707</v>
      </c>
      <c r="O3190" s="37"/>
      <c r="P3190" s="55" t="s">
        <v>424</v>
      </c>
      <c r="Q3190" s="53">
        <v>2</v>
      </c>
      <c r="R3190" s="62"/>
      <c r="S3190" s="53">
        <v>3</v>
      </c>
    </row>
    <row r="3191" spans="1:19" ht="15.75" x14ac:dyDescent="0.25">
      <c r="A3191">
        <v>0</v>
      </c>
      <c r="B3191" t="s">
        <v>7</v>
      </c>
      <c r="C3191" t="b">
        <f>+B3191=E3191</f>
        <v>1</v>
      </c>
      <c r="D3191" s="53">
        <v>156125</v>
      </c>
      <c r="E3191" s="55" t="s">
        <v>7</v>
      </c>
      <c r="F3191" s="55" t="s">
        <v>372</v>
      </c>
      <c r="G3191" s="53">
        <v>1</v>
      </c>
      <c r="H3191" s="53">
        <v>2</v>
      </c>
      <c r="I3191" s="53">
        <v>2</v>
      </c>
      <c r="J3191" s="53">
        <v>16</v>
      </c>
      <c r="K3191" s="55" t="s">
        <v>530</v>
      </c>
      <c r="L3191" s="53">
        <v>16</v>
      </c>
      <c r="M3191" s="53">
        <v>11130</v>
      </c>
      <c r="N3191" s="37">
        <v>11824</v>
      </c>
      <c r="O3191" s="61">
        <v>1</v>
      </c>
      <c r="P3191" s="55" t="s">
        <v>424</v>
      </c>
      <c r="Q3191" s="53">
        <v>1</v>
      </c>
      <c r="R3191" s="53">
        <v>1266</v>
      </c>
      <c r="S3191" s="53">
        <v>1</v>
      </c>
    </row>
    <row r="3192" spans="1:19" x14ac:dyDescent="0.2">
      <c r="A3192">
        <v>0</v>
      </c>
      <c r="D3192">
        <v>244190</v>
      </c>
      <c r="E3192" t="s">
        <v>3036</v>
      </c>
      <c r="F3192" s="42" t="s">
        <v>371</v>
      </c>
      <c r="G3192" s="40"/>
      <c r="K3192" s="42" t="s">
        <v>3368</v>
      </c>
      <c r="N3192" s="37">
        <v>792</v>
      </c>
    </row>
    <row r="3193" spans="1:19" x14ac:dyDescent="0.2">
      <c r="A3193">
        <v>0</v>
      </c>
      <c r="D3193">
        <v>402828</v>
      </c>
      <c r="E3193" t="s">
        <v>3080</v>
      </c>
      <c r="F3193" s="42" t="s">
        <v>379</v>
      </c>
      <c r="G3193" s="40"/>
      <c r="K3193" s="42" t="s">
        <v>3368</v>
      </c>
      <c r="N3193" s="37">
        <v>324</v>
      </c>
    </row>
    <row r="3194" spans="1:19" x14ac:dyDescent="0.2">
      <c r="A3194">
        <v>0</v>
      </c>
      <c r="D3194">
        <v>216852</v>
      </c>
      <c r="E3194" t="s">
        <v>2814</v>
      </c>
      <c r="F3194" s="42" t="s">
        <v>379</v>
      </c>
      <c r="G3194" s="40"/>
      <c r="K3194" s="57" t="s">
        <v>3357</v>
      </c>
      <c r="N3194" s="37">
        <v>4134</v>
      </c>
    </row>
    <row r="3195" spans="1:19" x14ac:dyDescent="0.2">
      <c r="A3195">
        <v>0</v>
      </c>
      <c r="D3195">
        <v>206491</v>
      </c>
      <c r="E3195" t="s">
        <v>2686</v>
      </c>
      <c r="F3195" s="42" t="s">
        <v>383</v>
      </c>
      <c r="G3195" s="40"/>
      <c r="K3195" s="42" t="s">
        <v>3349</v>
      </c>
      <c r="N3195" s="37">
        <v>471</v>
      </c>
    </row>
    <row r="3196" spans="1:19" x14ac:dyDescent="0.2">
      <c r="A3196">
        <v>0</v>
      </c>
      <c r="D3196">
        <v>229887</v>
      </c>
      <c r="E3196" t="s">
        <v>2936</v>
      </c>
      <c r="F3196" s="42" t="s">
        <v>366</v>
      </c>
      <c r="G3196" s="40"/>
      <c r="K3196" s="42" t="s">
        <v>3349</v>
      </c>
      <c r="N3196" s="37">
        <v>1353</v>
      </c>
    </row>
    <row r="3197" spans="1:19" ht="15.75" x14ac:dyDescent="0.25">
      <c r="A3197">
        <v>0</v>
      </c>
      <c r="B3197" t="s">
        <v>909</v>
      </c>
      <c r="C3197" t="b">
        <f>+B3197=E3197</f>
        <v>1</v>
      </c>
      <c r="D3197" s="53">
        <v>199926</v>
      </c>
      <c r="E3197" s="55" t="s">
        <v>909</v>
      </c>
      <c r="F3197" s="55" t="s">
        <v>387</v>
      </c>
      <c r="G3197" s="53">
        <v>1</v>
      </c>
      <c r="H3197" s="53">
        <v>2</v>
      </c>
      <c r="I3197" s="53">
        <v>2</v>
      </c>
      <c r="J3197" s="53">
        <v>2</v>
      </c>
      <c r="K3197" s="55" t="s">
        <v>425</v>
      </c>
      <c r="L3197" s="53">
        <v>2</v>
      </c>
      <c r="M3197" s="53">
        <v>1911</v>
      </c>
      <c r="N3197" s="37">
        <v>1921</v>
      </c>
      <c r="O3197" s="37"/>
      <c r="P3197" s="55" t="s">
        <v>424</v>
      </c>
      <c r="Q3197" s="53">
        <v>2</v>
      </c>
      <c r="R3197" s="62"/>
      <c r="S3197" s="53">
        <v>3</v>
      </c>
    </row>
    <row r="3198" spans="1:19" x14ac:dyDescent="0.2">
      <c r="A3198">
        <v>0</v>
      </c>
      <c r="D3198">
        <v>216931</v>
      </c>
      <c r="E3198" t="s">
        <v>2815</v>
      </c>
      <c r="F3198" s="42" t="s">
        <v>379</v>
      </c>
      <c r="G3198" s="40"/>
      <c r="K3198" s="42" t="s">
        <v>3356</v>
      </c>
      <c r="N3198" s="37">
        <v>3434</v>
      </c>
    </row>
    <row r="3199" spans="1:19" x14ac:dyDescent="0.2">
      <c r="A3199">
        <v>0</v>
      </c>
      <c r="D3199">
        <v>210401</v>
      </c>
      <c r="E3199" t="s">
        <v>2720</v>
      </c>
      <c r="F3199" s="42" t="s">
        <v>378</v>
      </c>
      <c r="G3199" s="40"/>
      <c r="K3199" s="57" t="s">
        <v>3348</v>
      </c>
      <c r="N3199" s="37">
        <v>2736</v>
      </c>
    </row>
    <row r="3200" spans="1:19" x14ac:dyDescent="0.2">
      <c r="A3200">
        <v>0</v>
      </c>
      <c r="D3200">
        <v>176479</v>
      </c>
      <c r="E3200" t="s">
        <v>2348</v>
      </c>
      <c r="F3200" s="42" t="s">
        <v>362</v>
      </c>
      <c r="G3200" s="40"/>
      <c r="K3200" s="42" t="s">
        <v>3356</v>
      </c>
      <c r="N3200" s="37">
        <v>3233</v>
      </c>
    </row>
    <row r="3201" spans="1:19" ht="15.75" x14ac:dyDescent="0.25">
      <c r="A3201">
        <v>0</v>
      </c>
      <c r="D3201">
        <v>122728</v>
      </c>
      <c r="E3201" t="s">
        <v>1834</v>
      </c>
      <c r="F3201" s="42" t="s">
        <v>368</v>
      </c>
      <c r="G3201" s="40"/>
      <c r="K3201" s="59" t="s">
        <v>3363</v>
      </c>
      <c r="N3201" s="37">
        <v>951</v>
      </c>
    </row>
    <row r="3202" spans="1:19" x14ac:dyDescent="0.2">
      <c r="A3202">
        <v>0</v>
      </c>
      <c r="D3202">
        <v>179955</v>
      </c>
      <c r="E3202" t="s">
        <v>2395</v>
      </c>
      <c r="F3202" s="42" t="s">
        <v>398</v>
      </c>
      <c r="G3202" s="40"/>
      <c r="K3202" s="57" t="s">
        <v>3348</v>
      </c>
      <c r="N3202" s="37">
        <v>1025</v>
      </c>
    </row>
    <row r="3203" spans="1:19" x14ac:dyDescent="0.2">
      <c r="A3203">
        <v>0</v>
      </c>
      <c r="D3203">
        <v>175281</v>
      </c>
      <c r="E3203" t="s">
        <v>2339</v>
      </c>
      <c r="F3203" s="42" t="s">
        <v>393</v>
      </c>
      <c r="G3203" s="40"/>
      <c r="K3203" s="57" t="s">
        <v>3368</v>
      </c>
      <c r="N3203" s="37">
        <v>652</v>
      </c>
    </row>
    <row r="3204" spans="1:19" ht="15.75" x14ac:dyDescent="0.25">
      <c r="A3204">
        <v>0</v>
      </c>
      <c r="B3204" t="s">
        <v>108</v>
      </c>
      <c r="C3204" t="b">
        <f>+B3204=E3204</f>
        <v>1</v>
      </c>
      <c r="D3204" s="53">
        <v>187444</v>
      </c>
      <c r="E3204" s="55" t="s">
        <v>108</v>
      </c>
      <c r="F3204" s="55" t="s">
        <v>365</v>
      </c>
      <c r="G3204" s="53">
        <v>1</v>
      </c>
      <c r="H3204" s="53">
        <v>2</v>
      </c>
      <c r="I3204" s="53">
        <v>2</v>
      </c>
      <c r="J3204" s="53">
        <v>18</v>
      </c>
      <c r="K3204" s="36" t="s">
        <v>474</v>
      </c>
      <c r="L3204" s="53">
        <v>18</v>
      </c>
      <c r="M3204" s="53">
        <v>9542</v>
      </c>
      <c r="N3204" s="37">
        <v>9675</v>
      </c>
      <c r="O3204" s="37"/>
      <c r="P3204" s="55" t="s">
        <v>424</v>
      </c>
      <c r="Q3204" s="53">
        <v>1</v>
      </c>
      <c r="R3204" s="53">
        <v>2628</v>
      </c>
      <c r="S3204" s="53">
        <v>2</v>
      </c>
    </row>
    <row r="3205" spans="1:19" x14ac:dyDescent="0.2">
      <c r="A3205">
        <v>0</v>
      </c>
      <c r="D3205">
        <v>199272</v>
      </c>
      <c r="E3205" t="s">
        <v>2604</v>
      </c>
      <c r="F3205" s="42" t="s">
        <v>387</v>
      </c>
      <c r="G3205" s="40"/>
      <c r="K3205" s="42" t="s">
        <v>3348</v>
      </c>
      <c r="N3205" s="37">
        <v>927</v>
      </c>
    </row>
    <row r="3206" spans="1:19" x14ac:dyDescent="0.2">
      <c r="A3206">
        <v>0</v>
      </c>
      <c r="D3206">
        <v>154590</v>
      </c>
      <c r="E3206" t="s">
        <v>2120</v>
      </c>
      <c r="F3206" s="42" t="s">
        <v>392</v>
      </c>
      <c r="G3206" s="40"/>
      <c r="K3206" s="42" t="s">
        <v>3349</v>
      </c>
      <c r="N3206" s="37">
        <v>1741</v>
      </c>
    </row>
    <row r="3207" spans="1:19" x14ac:dyDescent="0.2">
      <c r="A3207">
        <v>0</v>
      </c>
      <c r="D3207">
        <v>179964</v>
      </c>
      <c r="E3207" t="s">
        <v>2396</v>
      </c>
      <c r="F3207" s="42" t="s">
        <v>398</v>
      </c>
      <c r="G3207" s="40"/>
      <c r="K3207" s="42" t="s">
        <v>3356</v>
      </c>
      <c r="N3207" s="37">
        <v>1597</v>
      </c>
    </row>
    <row r="3208" spans="1:19" x14ac:dyDescent="0.2">
      <c r="A3208">
        <v>0</v>
      </c>
      <c r="D3208">
        <v>107877</v>
      </c>
      <c r="E3208" t="s">
        <v>1751</v>
      </c>
      <c r="F3208" s="42" t="s">
        <v>367</v>
      </c>
      <c r="G3208" s="40"/>
      <c r="K3208" s="42" t="s">
        <v>3349</v>
      </c>
      <c r="N3208" s="37">
        <v>521</v>
      </c>
    </row>
    <row r="3209" spans="1:19" x14ac:dyDescent="0.2">
      <c r="A3209">
        <v>0</v>
      </c>
      <c r="D3209">
        <v>168342</v>
      </c>
      <c r="E3209" t="s">
        <v>2268</v>
      </c>
      <c r="F3209" s="42" t="s">
        <v>374</v>
      </c>
      <c r="G3209" s="40"/>
      <c r="K3209" s="57" t="s">
        <v>3348</v>
      </c>
      <c r="N3209" s="37">
        <v>2131</v>
      </c>
    </row>
    <row r="3210" spans="1:19" ht="15.75" x14ac:dyDescent="0.25">
      <c r="A3210">
        <v>0</v>
      </c>
      <c r="B3210" t="s">
        <v>747</v>
      </c>
      <c r="C3210" t="b">
        <f>+B3210=E3210</f>
        <v>1</v>
      </c>
      <c r="D3210" s="53">
        <v>218955</v>
      </c>
      <c r="E3210" s="55" t="s">
        <v>747</v>
      </c>
      <c r="F3210" s="55" t="s">
        <v>382</v>
      </c>
      <c r="G3210" s="53">
        <v>1</v>
      </c>
      <c r="H3210" s="53">
        <v>2</v>
      </c>
      <c r="I3210" s="53">
        <v>2</v>
      </c>
      <c r="J3210" s="53">
        <v>1</v>
      </c>
      <c r="K3210" s="36" t="s">
        <v>425</v>
      </c>
      <c r="L3210" s="53">
        <v>1</v>
      </c>
      <c r="M3210" s="53">
        <v>475</v>
      </c>
      <c r="N3210" s="37">
        <v>435</v>
      </c>
      <c r="O3210" s="37"/>
      <c r="P3210" s="55" t="s">
        <v>424</v>
      </c>
      <c r="Q3210" s="53">
        <v>2</v>
      </c>
      <c r="R3210" s="62"/>
      <c r="S3210" s="53">
        <v>3</v>
      </c>
    </row>
    <row r="3211" spans="1:19" ht="15.75" x14ac:dyDescent="0.25">
      <c r="A3211">
        <v>0</v>
      </c>
      <c r="D3211">
        <v>443340</v>
      </c>
      <c r="E3211" t="s">
        <v>3148</v>
      </c>
      <c r="F3211" s="42" t="s">
        <v>388</v>
      </c>
      <c r="G3211" s="40"/>
      <c r="K3211" s="59" t="s">
        <v>3363</v>
      </c>
      <c r="N3211" s="37">
        <v>71</v>
      </c>
    </row>
    <row r="3212" spans="1:19" ht="15.75" x14ac:dyDescent="0.25">
      <c r="A3212">
        <v>0</v>
      </c>
      <c r="B3212" t="s">
        <v>900</v>
      </c>
      <c r="C3212" t="b">
        <f>+B3212=E3212</f>
        <v>1</v>
      </c>
      <c r="D3212" s="53">
        <v>200341</v>
      </c>
      <c r="E3212" s="55" t="s">
        <v>900</v>
      </c>
      <c r="F3212" s="55" t="s">
        <v>402</v>
      </c>
      <c r="G3212" s="53">
        <v>1</v>
      </c>
      <c r="H3212" s="53">
        <v>2</v>
      </c>
      <c r="I3212" s="53">
        <v>2</v>
      </c>
      <c r="J3212" s="53">
        <v>1</v>
      </c>
      <c r="K3212" s="55" t="s">
        <v>425</v>
      </c>
      <c r="L3212" s="53">
        <v>1</v>
      </c>
      <c r="M3212" s="53">
        <v>571</v>
      </c>
      <c r="N3212" s="37">
        <v>591</v>
      </c>
      <c r="O3212" s="37"/>
      <c r="P3212" s="55" t="s">
        <v>424</v>
      </c>
      <c r="Q3212" s="53">
        <v>1</v>
      </c>
      <c r="R3212" s="53">
        <v>190</v>
      </c>
      <c r="S3212" s="53">
        <v>1</v>
      </c>
    </row>
    <row r="3213" spans="1:19" x14ac:dyDescent="0.2">
      <c r="A3213">
        <v>0</v>
      </c>
      <c r="D3213">
        <v>206507</v>
      </c>
      <c r="E3213" t="s">
        <v>2687</v>
      </c>
      <c r="F3213" s="42" t="s">
        <v>383</v>
      </c>
      <c r="G3213" s="40"/>
      <c r="K3213" s="42" t="s">
        <v>3349</v>
      </c>
      <c r="N3213" s="37">
        <v>1087</v>
      </c>
    </row>
    <row r="3214" spans="1:19" x14ac:dyDescent="0.2">
      <c r="A3214">
        <v>0</v>
      </c>
      <c r="D3214">
        <v>131113</v>
      </c>
      <c r="E3214" t="s">
        <v>1888</v>
      </c>
      <c r="F3214" s="42" t="s">
        <v>371</v>
      </c>
      <c r="G3214" s="40"/>
      <c r="K3214" s="42" t="s">
        <v>3357</v>
      </c>
      <c r="N3214" s="37">
        <v>8162</v>
      </c>
    </row>
    <row r="3215" spans="1:19" x14ac:dyDescent="0.2">
      <c r="A3215">
        <v>0</v>
      </c>
      <c r="D3215">
        <v>217013</v>
      </c>
      <c r="E3215" t="s">
        <v>2816</v>
      </c>
      <c r="F3215" s="42" t="s">
        <v>379</v>
      </c>
      <c r="G3215" s="40"/>
      <c r="K3215" s="42" t="s">
        <v>3349</v>
      </c>
      <c r="N3215" s="37">
        <v>461</v>
      </c>
    </row>
    <row r="3216" spans="1:19" ht="15.75" x14ac:dyDescent="0.25">
      <c r="A3216">
        <v>0</v>
      </c>
      <c r="B3216" t="s">
        <v>908</v>
      </c>
      <c r="C3216" t="b">
        <f>+B3216=E3216</f>
        <v>1</v>
      </c>
      <c r="D3216" s="53">
        <v>199953</v>
      </c>
      <c r="E3216" s="55" t="s">
        <v>908</v>
      </c>
      <c r="F3216" s="55" t="s">
        <v>387</v>
      </c>
      <c r="G3216" s="53">
        <v>1</v>
      </c>
      <c r="H3216" s="53">
        <v>2</v>
      </c>
      <c r="I3216" s="53">
        <v>2</v>
      </c>
      <c r="J3216" s="53">
        <v>2</v>
      </c>
      <c r="K3216" s="55" t="s">
        <v>425</v>
      </c>
      <c r="L3216" s="53">
        <v>2</v>
      </c>
      <c r="M3216" s="53">
        <v>1427</v>
      </c>
      <c r="N3216" s="37">
        <v>1423</v>
      </c>
      <c r="O3216" s="37"/>
      <c r="P3216" s="55" t="s">
        <v>424</v>
      </c>
      <c r="Q3216" s="53">
        <v>2</v>
      </c>
      <c r="R3216" s="62"/>
      <c r="S3216" s="53">
        <v>3</v>
      </c>
    </row>
    <row r="3217" spans="1:19" ht="15.75" x14ac:dyDescent="0.25">
      <c r="A3217">
        <v>0</v>
      </c>
      <c r="B3217" t="s">
        <v>1408</v>
      </c>
      <c r="C3217" t="b">
        <f>+B3217=E3217</f>
        <v>1</v>
      </c>
      <c r="D3217" s="53">
        <v>141990</v>
      </c>
      <c r="E3217" s="55" t="s">
        <v>1408</v>
      </c>
      <c r="F3217" s="55" t="s">
        <v>391</v>
      </c>
      <c r="G3217" s="53">
        <v>1</v>
      </c>
      <c r="H3217" s="53">
        <v>2</v>
      </c>
      <c r="I3217" s="53">
        <v>2</v>
      </c>
      <c r="J3217" s="53">
        <v>11</v>
      </c>
      <c r="K3217" s="55" t="s">
        <v>458</v>
      </c>
      <c r="L3217" s="53">
        <v>11</v>
      </c>
      <c r="M3217" s="53">
        <v>1520</v>
      </c>
      <c r="N3217" s="37">
        <v>1577</v>
      </c>
      <c r="O3217" s="37"/>
      <c r="P3217" s="55" t="s">
        <v>424</v>
      </c>
      <c r="Q3217" s="53">
        <v>2</v>
      </c>
      <c r="R3217" s="62"/>
      <c r="S3217" s="53">
        <v>3</v>
      </c>
    </row>
    <row r="3218" spans="1:19" ht="15.75" x14ac:dyDescent="0.25">
      <c r="A3218">
        <v>0</v>
      </c>
      <c r="D3218">
        <v>206516</v>
      </c>
      <c r="E3218" t="s">
        <v>2688</v>
      </c>
      <c r="F3218" s="42" t="s">
        <v>383</v>
      </c>
      <c r="G3218" s="40"/>
      <c r="K3218" s="59" t="s">
        <v>3363</v>
      </c>
      <c r="N3218" s="37">
        <v>38</v>
      </c>
    </row>
    <row r="3219" spans="1:19" x14ac:dyDescent="0.2">
      <c r="A3219">
        <v>0</v>
      </c>
      <c r="D3219">
        <v>199962</v>
      </c>
      <c r="E3219" t="s">
        <v>2616</v>
      </c>
      <c r="F3219" s="42" t="s">
        <v>387</v>
      </c>
      <c r="G3219" s="40"/>
      <c r="K3219" s="42" t="s">
        <v>3351</v>
      </c>
      <c r="N3219" s="37">
        <v>2666</v>
      </c>
    </row>
    <row r="3220" spans="1:19" ht="15.75" x14ac:dyDescent="0.25">
      <c r="A3220">
        <v>0</v>
      </c>
      <c r="B3220" t="s">
        <v>1130</v>
      </c>
      <c r="C3220" t="b">
        <f>+B3220=E3220</f>
        <v>1</v>
      </c>
      <c r="D3220" s="53">
        <v>175272</v>
      </c>
      <c r="E3220" s="55" t="s">
        <v>1130</v>
      </c>
      <c r="F3220" s="55" t="s">
        <v>393</v>
      </c>
      <c r="G3220" s="53">
        <v>1</v>
      </c>
      <c r="H3220" s="53">
        <v>2</v>
      </c>
      <c r="I3220" s="53">
        <v>2</v>
      </c>
      <c r="J3220" s="53">
        <v>19</v>
      </c>
      <c r="K3220" s="55" t="s">
        <v>432</v>
      </c>
      <c r="L3220" s="53">
        <v>19</v>
      </c>
      <c r="M3220" s="53">
        <v>7905</v>
      </c>
      <c r="N3220" s="37">
        <v>7993</v>
      </c>
      <c r="O3220" s="53">
        <v>1</v>
      </c>
      <c r="P3220" s="55" t="s">
        <v>424</v>
      </c>
      <c r="Q3220" s="53">
        <v>1</v>
      </c>
      <c r="R3220" s="53">
        <v>2700</v>
      </c>
      <c r="S3220" s="53">
        <v>2</v>
      </c>
    </row>
    <row r="3221" spans="1:19" ht="15.75" x14ac:dyDescent="0.25">
      <c r="A3221">
        <v>0</v>
      </c>
      <c r="B3221" t="s">
        <v>907</v>
      </c>
      <c r="C3221" t="b">
        <f>+B3221=E3221</f>
        <v>1</v>
      </c>
      <c r="D3221" s="53">
        <v>199999</v>
      </c>
      <c r="E3221" s="55" t="s">
        <v>907</v>
      </c>
      <c r="F3221" s="55" t="s">
        <v>387</v>
      </c>
      <c r="G3221" s="53">
        <v>1</v>
      </c>
      <c r="H3221" s="53">
        <v>2</v>
      </c>
      <c r="I3221" s="53">
        <v>2</v>
      </c>
      <c r="J3221" s="53">
        <v>19</v>
      </c>
      <c r="K3221" s="55" t="s">
        <v>432</v>
      </c>
      <c r="L3221" s="53">
        <v>19</v>
      </c>
      <c r="M3221" s="53">
        <v>5796</v>
      </c>
      <c r="N3221" s="37">
        <v>4924</v>
      </c>
      <c r="O3221" s="37"/>
      <c r="P3221" s="55" t="s">
        <v>424</v>
      </c>
      <c r="Q3221" s="53">
        <v>1</v>
      </c>
      <c r="R3221" s="53">
        <v>2377</v>
      </c>
      <c r="S3221" s="53">
        <v>1</v>
      </c>
    </row>
    <row r="3222" spans="1:19" ht="15.75" x14ac:dyDescent="0.25">
      <c r="A3222">
        <v>0</v>
      </c>
      <c r="B3222" t="s">
        <v>257</v>
      </c>
      <c r="C3222" t="b">
        <f>+B3222=E3222</f>
        <v>1</v>
      </c>
      <c r="D3222" s="53">
        <v>218964</v>
      </c>
      <c r="E3222" s="55" t="s">
        <v>257</v>
      </c>
      <c r="F3222" s="55" t="s">
        <v>382</v>
      </c>
      <c r="G3222" s="53">
        <v>1</v>
      </c>
      <c r="H3222" s="53">
        <v>2</v>
      </c>
      <c r="I3222" s="53">
        <v>2</v>
      </c>
      <c r="J3222" s="53">
        <v>18</v>
      </c>
      <c r="K3222" s="55" t="s">
        <v>474</v>
      </c>
      <c r="L3222" s="53">
        <v>18</v>
      </c>
      <c r="M3222" s="53">
        <v>5205</v>
      </c>
      <c r="N3222" s="37">
        <v>5389</v>
      </c>
      <c r="O3222" s="37"/>
      <c r="P3222" s="55" t="s">
        <v>424</v>
      </c>
      <c r="Q3222" s="53">
        <v>1</v>
      </c>
      <c r="R3222" s="53">
        <v>2180</v>
      </c>
      <c r="S3222" s="53">
        <v>2</v>
      </c>
    </row>
    <row r="3223" spans="1:19" ht="15.75" x14ac:dyDescent="0.25">
      <c r="A3223">
        <v>0</v>
      </c>
      <c r="B3223" t="s">
        <v>1416</v>
      </c>
      <c r="C3223" t="b">
        <f>+B3223=E3223</f>
        <v>1</v>
      </c>
      <c r="D3223" s="53">
        <v>141255</v>
      </c>
      <c r="E3223" s="55" t="s">
        <v>1416</v>
      </c>
      <c r="F3223" s="55" t="s">
        <v>359</v>
      </c>
      <c r="G3223" s="53">
        <v>1</v>
      </c>
      <c r="H3223" s="53">
        <v>2</v>
      </c>
      <c r="I3223" s="53">
        <v>2</v>
      </c>
      <c r="J3223" s="53">
        <v>2</v>
      </c>
      <c r="K3223" s="55" t="s">
        <v>425</v>
      </c>
      <c r="L3223" s="53">
        <v>2</v>
      </c>
      <c r="M3223" s="53">
        <v>3770</v>
      </c>
      <c r="N3223" s="37">
        <v>2252</v>
      </c>
      <c r="O3223" s="37"/>
      <c r="P3223" s="55" t="s">
        <v>424</v>
      </c>
      <c r="Q3223" s="53">
        <v>2</v>
      </c>
      <c r="R3223" s="62"/>
      <c r="S3223" s="53">
        <v>3</v>
      </c>
    </row>
    <row r="3224" spans="1:19" ht="15.75" x14ac:dyDescent="0.25">
      <c r="A3224">
        <v>0</v>
      </c>
      <c r="B3224" t="s">
        <v>539</v>
      </c>
      <c r="C3224" t="b">
        <f>+B3224=E3224</f>
        <v>1</v>
      </c>
      <c r="D3224" s="53">
        <v>240198</v>
      </c>
      <c r="E3224" s="55" t="s">
        <v>539</v>
      </c>
      <c r="F3224" s="55" t="s">
        <v>380</v>
      </c>
      <c r="G3224" s="53">
        <v>1</v>
      </c>
      <c r="H3224" s="53">
        <v>2</v>
      </c>
      <c r="I3224" s="53">
        <v>2</v>
      </c>
      <c r="J3224" s="53">
        <v>2</v>
      </c>
      <c r="K3224" s="55" t="s">
        <v>425</v>
      </c>
      <c r="L3224" s="53">
        <v>2</v>
      </c>
      <c r="M3224" s="53">
        <v>2458</v>
      </c>
      <c r="N3224" s="37">
        <v>2123</v>
      </c>
      <c r="O3224" s="37"/>
      <c r="P3224" s="55" t="s">
        <v>424</v>
      </c>
      <c r="Q3224" s="53">
        <v>2</v>
      </c>
      <c r="R3224" s="62"/>
      <c r="S3224" s="53">
        <v>3</v>
      </c>
    </row>
    <row r="3225" spans="1:19" x14ac:dyDescent="0.2">
      <c r="A3225">
        <v>0</v>
      </c>
      <c r="D3225">
        <v>240338</v>
      </c>
      <c r="E3225" t="s">
        <v>3034</v>
      </c>
      <c r="F3225" s="42" t="s">
        <v>380</v>
      </c>
      <c r="G3225" s="40"/>
      <c r="K3225" s="42" t="s">
        <v>3348</v>
      </c>
      <c r="N3225" s="37">
        <v>1076</v>
      </c>
    </row>
    <row r="3226" spans="1:19" x14ac:dyDescent="0.2">
      <c r="A3226">
        <v>0</v>
      </c>
      <c r="D3226">
        <v>240213</v>
      </c>
      <c r="E3226" t="s">
        <v>3033</v>
      </c>
      <c r="F3226" s="42" t="s">
        <v>380</v>
      </c>
      <c r="G3226" s="40"/>
      <c r="K3226" s="42" t="s">
        <v>3367</v>
      </c>
      <c r="N3226" s="37">
        <v>60</v>
      </c>
    </row>
    <row r="3227" spans="1:19" x14ac:dyDescent="0.2">
      <c r="A3227">
        <v>0</v>
      </c>
      <c r="D3227">
        <v>206525</v>
      </c>
      <c r="E3227" t="s">
        <v>2689</v>
      </c>
      <c r="F3227" s="42" t="s">
        <v>383</v>
      </c>
      <c r="G3227" s="40"/>
      <c r="K3227" s="42" t="s">
        <v>3348</v>
      </c>
      <c r="N3227" s="37">
        <v>1902</v>
      </c>
    </row>
    <row r="3228" spans="1:19" x14ac:dyDescent="0.2">
      <c r="A3228">
        <v>0</v>
      </c>
      <c r="D3228">
        <v>218973</v>
      </c>
      <c r="E3228" t="s">
        <v>2846</v>
      </c>
      <c r="F3228" s="42" t="s">
        <v>382</v>
      </c>
      <c r="G3228" s="40"/>
      <c r="K3228" s="42" t="s">
        <v>3348</v>
      </c>
      <c r="N3228" s="37">
        <v>1605</v>
      </c>
    </row>
    <row r="3229" spans="1:19" ht="15.75" x14ac:dyDescent="0.25">
      <c r="A3229">
        <v>0</v>
      </c>
      <c r="B3229" t="e">
        <v>#N/A</v>
      </c>
      <c r="C3229" t="e">
        <f>+B3229=E3229</f>
        <v>#N/A</v>
      </c>
      <c r="D3229" s="53">
        <v>451130</v>
      </c>
      <c r="E3229" s="55" t="s">
        <v>434</v>
      </c>
      <c r="F3229" s="55" t="s">
        <v>390</v>
      </c>
      <c r="G3229" s="53">
        <v>3</v>
      </c>
      <c r="H3229" s="53">
        <v>-2</v>
      </c>
      <c r="I3229" s="53">
        <v>2</v>
      </c>
      <c r="J3229" s="53">
        <v>26</v>
      </c>
      <c r="K3229" s="55" t="s">
        <v>427</v>
      </c>
      <c r="L3229" s="53">
        <v>26</v>
      </c>
      <c r="M3229" s="53">
        <v>237</v>
      </c>
      <c r="N3229" s="44" t="s">
        <v>3359</v>
      </c>
      <c r="O3229" s="37"/>
      <c r="P3229" s="55" t="s">
        <v>424</v>
      </c>
      <c r="Q3229" s="53">
        <v>2</v>
      </c>
      <c r="R3229" s="62"/>
      <c r="S3229" s="53">
        <v>3</v>
      </c>
    </row>
    <row r="3230" spans="1:19" x14ac:dyDescent="0.2">
      <c r="A3230">
        <v>0</v>
      </c>
      <c r="D3230">
        <v>442064</v>
      </c>
      <c r="E3230" t="s">
        <v>3138</v>
      </c>
      <c r="F3230" s="42" t="s">
        <v>379</v>
      </c>
      <c r="G3230" s="40"/>
      <c r="K3230" s="42" t="s">
        <v>3367</v>
      </c>
      <c r="N3230" s="37">
        <v>80</v>
      </c>
    </row>
    <row r="3231" spans="1:19" x14ac:dyDescent="0.2">
      <c r="A3231">
        <v>0</v>
      </c>
      <c r="D3231">
        <v>125897</v>
      </c>
      <c r="E3231" t="s">
        <v>1853</v>
      </c>
      <c r="F3231" s="42" t="s">
        <v>368</v>
      </c>
      <c r="G3231" s="40"/>
      <c r="K3231" s="42" t="s">
        <v>3350</v>
      </c>
      <c r="N3231" s="37">
        <v>1477</v>
      </c>
    </row>
    <row r="3232" spans="1:19" ht="15.75" x14ac:dyDescent="0.25">
      <c r="A3232">
        <v>0</v>
      </c>
      <c r="B3232" t="s">
        <v>430</v>
      </c>
      <c r="C3232" t="b">
        <f>+B3232=E3232</f>
        <v>1</v>
      </c>
      <c r="D3232" s="53">
        <v>455512</v>
      </c>
      <c r="E3232" s="55" t="s">
        <v>430</v>
      </c>
      <c r="F3232" s="55" t="s">
        <v>368</v>
      </c>
      <c r="G3232" s="53">
        <v>1</v>
      </c>
      <c r="H3232" s="53">
        <v>2</v>
      </c>
      <c r="I3232" s="53">
        <v>2</v>
      </c>
      <c r="J3232" s="53">
        <v>2</v>
      </c>
      <c r="K3232" s="55" t="s">
        <v>425</v>
      </c>
      <c r="L3232" s="53">
        <v>2</v>
      </c>
      <c r="M3232" s="53">
        <v>1548</v>
      </c>
      <c r="N3232" s="37">
        <v>1438</v>
      </c>
      <c r="O3232" s="37"/>
      <c r="P3232" s="55" t="s">
        <v>424</v>
      </c>
      <c r="Q3232" s="53">
        <v>2</v>
      </c>
      <c r="R3232" s="62"/>
      <c r="S3232" s="53">
        <v>3</v>
      </c>
    </row>
    <row r="3233" spans="1:19" x14ac:dyDescent="0.2">
      <c r="A3233">
        <v>0</v>
      </c>
      <c r="D3233">
        <v>168421</v>
      </c>
      <c r="E3233" t="s">
        <v>2269</v>
      </c>
      <c r="F3233" s="42" t="s">
        <v>374</v>
      </c>
      <c r="G3233" s="40"/>
      <c r="K3233" s="42" t="s">
        <v>3357</v>
      </c>
      <c r="N3233" s="37">
        <v>5323</v>
      </c>
    </row>
    <row r="3234" spans="1:19" ht="15.75" x14ac:dyDescent="0.25">
      <c r="A3234">
        <v>0</v>
      </c>
      <c r="B3234" t="s">
        <v>274</v>
      </c>
      <c r="C3234" t="b">
        <f>+B3234=E3234</f>
        <v>1</v>
      </c>
      <c r="D3234" s="53">
        <v>168430</v>
      </c>
      <c r="E3234" s="55" t="s">
        <v>274</v>
      </c>
      <c r="F3234" s="55" t="s">
        <v>374</v>
      </c>
      <c r="G3234" s="53">
        <v>1</v>
      </c>
      <c r="H3234" s="53">
        <v>2</v>
      </c>
      <c r="I3234" s="53">
        <v>2</v>
      </c>
      <c r="J3234" s="53">
        <v>19</v>
      </c>
      <c r="K3234" s="55" t="s">
        <v>432</v>
      </c>
      <c r="L3234" s="53">
        <v>19</v>
      </c>
      <c r="M3234" s="53">
        <v>4437</v>
      </c>
      <c r="N3234" s="37">
        <v>5116</v>
      </c>
      <c r="O3234" s="37"/>
      <c r="P3234" s="55" t="s">
        <v>424</v>
      </c>
      <c r="Q3234" s="53">
        <v>1</v>
      </c>
      <c r="R3234" s="53">
        <v>1167</v>
      </c>
      <c r="S3234" s="53">
        <v>2</v>
      </c>
    </row>
    <row r="3235" spans="1:19" x14ac:dyDescent="0.2">
      <c r="A3235">
        <v>0</v>
      </c>
      <c r="D3235">
        <v>141936</v>
      </c>
      <c r="E3235" t="s">
        <v>1972</v>
      </c>
      <c r="F3235" s="42" t="s">
        <v>391</v>
      </c>
      <c r="G3235" s="40"/>
      <c r="K3235" s="42" t="s">
        <v>3367</v>
      </c>
      <c r="N3235" s="37">
        <v>64</v>
      </c>
    </row>
    <row r="3236" spans="1:19" ht="15.75" x14ac:dyDescent="0.25">
      <c r="A3236">
        <v>0</v>
      </c>
      <c r="D3236">
        <v>401223</v>
      </c>
      <c r="E3236" t="s">
        <v>3079</v>
      </c>
      <c r="F3236" s="42" t="s">
        <v>368</v>
      </c>
      <c r="G3236" s="40"/>
      <c r="K3236" s="59" t="s">
        <v>3363</v>
      </c>
      <c r="N3236" s="37">
        <v>203</v>
      </c>
    </row>
    <row r="3237" spans="1:19" ht="15.75" x14ac:dyDescent="0.25">
      <c r="A3237">
        <v>0</v>
      </c>
      <c r="B3237" t="s">
        <v>1215</v>
      </c>
      <c r="C3237" t="b">
        <f>+B3237=E3237</f>
        <v>1</v>
      </c>
      <c r="D3237" s="53">
        <v>164313</v>
      </c>
      <c r="E3237" s="55" t="s">
        <v>1215</v>
      </c>
      <c r="F3237" s="55" t="s">
        <v>373</v>
      </c>
      <c r="G3237" s="53">
        <v>1</v>
      </c>
      <c r="H3237" s="53">
        <v>2</v>
      </c>
      <c r="I3237" s="53">
        <v>2</v>
      </c>
      <c r="J3237" s="53">
        <v>2</v>
      </c>
      <c r="K3237" s="55" t="s">
        <v>425</v>
      </c>
      <c r="L3237" s="53">
        <v>2</v>
      </c>
      <c r="M3237" s="53">
        <v>2220</v>
      </c>
      <c r="N3237" s="37">
        <v>1872</v>
      </c>
      <c r="O3237" s="37"/>
      <c r="P3237" s="55" t="s">
        <v>424</v>
      </c>
      <c r="Q3237" s="53">
        <v>2</v>
      </c>
      <c r="R3237" s="62"/>
      <c r="S3237" s="53">
        <v>3</v>
      </c>
    </row>
    <row r="3238" spans="1:19" x14ac:dyDescent="0.2">
      <c r="A3238">
        <v>0</v>
      </c>
      <c r="D3238">
        <v>406200</v>
      </c>
      <c r="E3238" t="s">
        <v>3086</v>
      </c>
      <c r="F3238" s="42" t="s">
        <v>372</v>
      </c>
      <c r="G3238" s="40"/>
      <c r="K3238" s="42" t="s">
        <v>3361</v>
      </c>
      <c r="N3238" s="37">
        <v>1763</v>
      </c>
    </row>
    <row r="3239" spans="1:19" ht="15.75" x14ac:dyDescent="0.25">
      <c r="A3239">
        <v>0</v>
      </c>
      <c r="B3239" t="s">
        <v>846</v>
      </c>
      <c r="C3239" t="b">
        <f>+B3239=E3239</f>
        <v>1</v>
      </c>
      <c r="D3239" s="53">
        <v>206613</v>
      </c>
      <c r="E3239" s="55" t="s">
        <v>846</v>
      </c>
      <c r="F3239" s="55" t="s">
        <v>383</v>
      </c>
      <c r="G3239" s="53">
        <v>1</v>
      </c>
      <c r="H3239" s="53">
        <v>2</v>
      </c>
      <c r="I3239" s="53">
        <v>2</v>
      </c>
      <c r="J3239" s="53">
        <v>11</v>
      </c>
      <c r="K3239" s="55" t="s">
        <v>458</v>
      </c>
      <c r="L3239" s="53">
        <v>11</v>
      </c>
      <c r="M3239" s="53">
        <v>1075</v>
      </c>
      <c r="N3239" s="37">
        <v>912</v>
      </c>
      <c r="O3239" s="37"/>
      <c r="P3239" s="55" t="s">
        <v>424</v>
      </c>
      <c r="Q3239" s="53">
        <v>2</v>
      </c>
      <c r="R3239" s="62"/>
      <c r="S3239" s="53">
        <v>3</v>
      </c>
    </row>
    <row r="3240" spans="1:19" ht="15.75" x14ac:dyDescent="0.25">
      <c r="A3240">
        <v>0</v>
      </c>
      <c r="B3240" t="s">
        <v>847</v>
      </c>
      <c r="C3240" t="b">
        <f>+B3240=E3240</f>
        <v>1</v>
      </c>
      <c r="D3240" s="53">
        <v>206604</v>
      </c>
      <c r="E3240" s="55" t="s">
        <v>847</v>
      </c>
      <c r="F3240" s="55" t="s">
        <v>383</v>
      </c>
      <c r="G3240" s="53">
        <v>1</v>
      </c>
      <c r="H3240" s="53">
        <v>2</v>
      </c>
      <c r="I3240" s="53">
        <v>1</v>
      </c>
      <c r="J3240" s="53">
        <v>16</v>
      </c>
      <c r="K3240" s="55" t="s">
        <v>530</v>
      </c>
      <c r="L3240" s="53">
        <v>16</v>
      </c>
      <c r="M3240" s="53">
        <v>15804</v>
      </c>
      <c r="N3240" s="37">
        <v>14376</v>
      </c>
      <c r="O3240" s="53">
        <v>1</v>
      </c>
      <c r="P3240" s="55" t="s">
        <v>424</v>
      </c>
      <c r="Q3240" s="53">
        <v>1</v>
      </c>
      <c r="R3240" s="53">
        <v>2984</v>
      </c>
      <c r="S3240" s="53">
        <v>2</v>
      </c>
    </row>
    <row r="3241" spans="1:19" ht="15.75" x14ac:dyDescent="0.25">
      <c r="A3241">
        <v>0</v>
      </c>
      <c r="B3241" t="s">
        <v>596</v>
      </c>
      <c r="C3241" t="b">
        <f>+B3241=E3241</f>
        <v>1</v>
      </c>
      <c r="D3241" s="53">
        <v>234377</v>
      </c>
      <c r="E3241" s="55" t="s">
        <v>596</v>
      </c>
      <c r="F3241" s="55" t="s">
        <v>364</v>
      </c>
      <c r="G3241" s="53">
        <v>1</v>
      </c>
      <c r="H3241" s="53">
        <v>2</v>
      </c>
      <c r="I3241" s="53">
        <v>2</v>
      </c>
      <c r="J3241" s="53">
        <v>2</v>
      </c>
      <c r="K3241" s="55" t="s">
        <v>425</v>
      </c>
      <c r="L3241" s="53">
        <v>2</v>
      </c>
      <c r="M3241" s="53">
        <v>2335</v>
      </c>
      <c r="N3241" s="37">
        <v>1967</v>
      </c>
      <c r="O3241" s="37"/>
      <c r="P3241" s="55" t="s">
        <v>424</v>
      </c>
      <c r="Q3241" s="53">
        <v>2</v>
      </c>
      <c r="R3241" s="62"/>
      <c r="S3241" s="53">
        <v>3</v>
      </c>
    </row>
    <row r="3242" spans="1:19" x14ac:dyDescent="0.2">
      <c r="A3242">
        <v>0</v>
      </c>
      <c r="D3242">
        <v>206622</v>
      </c>
      <c r="E3242" t="s">
        <v>2691</v>
      </c>
      <c r="F3242" s="42" t="s">
        <v>383</v>
      </c>
      <c r="G3242" s="40"/>
      <c r="K3242" s="42" t="s">
        <v>3356</v>
      </c>
      <c r="N3242" s="37">
        <v>5512</v>
      </c>
    </row>
    <row r="3243" spans="1:19" x14ac:dyDescent="0.2">
      <c r="A3243">
        <v>0</v>
      </c>
      <c r="D3243">
        <v>160904</v>
      </c>
      <c r="E3243" t="s">
        <v>2174</v>
      </c>
      <c r="F3243" s="42" t="s">
        <v>399</v>
      </c>
      <c r="G3243" s="40"/>
      <c r="K3243" s="42" t="s">
        <v>3348</v>
      </c>
      <c r="N3243" s="37">
        <v>3012</v>
      </c>
    </row>
    <row r="3244" spans="1:19" ht="15.75" x14ac:dyDescent="0.25">
      <c r="A3244">
        <v>0</v>
      </c>
      <c r="B3244" t="s">
        <v>565</v>
      </c>
      <c r="C3244" t="b">
        <f>+B3244=E3244</f>
        <v>1</v>
      </c>
      <c r="D3244" s="53">
        <v>237109</v>
      </c>
      <c r="E3244" s="55" t="s">
        <v>565</v>
      </c>
      <c r="F3244" s="55" t="s">
        <v>394</v>
      </c>
      <c r="G3244" s="53">
        <v>1</v>
      </c>
      <c r="H3244" s="53">
        <v>2</v>
      </c>
      <c r="I3244" s="53">
        <v>2</v>
      </c>
      <c r="J3244" s="53">
        <v>2</v>
      </c>
      <c r="K3244" s="55" t="s">
        <v>425</v>
      </c>
      <c r="L3244" s="53">
        <v>2</v>
      </c>
      <c r="M3244" s="53">
        <v>3350</v>
      </c>
      <c r="N3244" s="37">
        <v>3287</v>
      </c>
      <c r="O3244" s="37"/>
      <c r="P3244" s="55" t="s">
        <v>424</v>
      </c>
      <c r="Q3244" s="53">
        <v>1</v>
      </c>
      <c r="R3244" s="53">
        <v>325</v>
      </c>
      <c r="S3244" s="53">
        <v>3</v>
      </c>
    </row>
    <row r="3245" spans="1:19" x14ac:dyDescent="0.2">
      <c r="A3245">
        <v>0</v>
      </c>
      <c r="D3245">
        <v>130794</v>
      </c>
      <c r="E3245" t="s">
        <v>1885</v>
      </c>
      <c r="F3245" s="42" t="s">
        <v>370</v>
      </c>
      <c r="G3245" s="40"/>
      <c r="K3245" s="42" t="s">
        <v>3358</v>
      </c>
      <c r="N3245" s="37">
        <v>11997</v>
      </c>
    </row>
    <row r="3246" spans="1:19" x14ac:dyDescent="0.2">
      <c r="A3246">
        <v>0</v>
      </c>
      <c r="D3246">
        <v>130785</v>
      </c>
      <c r="E3246" t="s">
        <v>1884</v>
      </c>
      <c r="F3246" s="42" t="s">
        <v>370</v>
      </c>
      <c r="G3246" s="40"/>
      <c r="K3246" s="42" t="s">
        <v>3359</v>
      </c>
      <c r="N3246" s="37">
        <v>10</v>
      </c>
    </row>
    <row r="3247" spans="1:19" ht="15.75" x14ac:dyDescent="0.25">
      <c r="A3247">
        <v>0</v>
      </c>
      <c r="B3247" t="s">
        <v>1649</v>
      </c>
      <c r="C3247" t="b">
        <f>+B3247=E3247</f>
        <v>1</v>
      </c>
      <c r="D3247" s="53">
        <v>106148</v>
      </c>
      <c r="E3247" s="55" t="s">
        <v>1649</v>
      </c>
      <c r="F3247" s="55" t="s">
        <v>389</v>
      </c>
      <c r="G3247" s="53">
        <v>1</v>
      </c>
      <c r="H3247" s="53">
        <v>2</v>
      </c>
      <c r="I3247" s="53">
        <v>2</v>
      </c>
      <c r="J3247" s="53">
        <v>3</v>
      </c>
      <c r="K3247" s="55" t="s">
        <v>425</v>
      </c>
      <c r="L3247" s="53">
        <v>3</v>
      </c>
      <c r="M3247" s="53">
        <v>4070</v>
      </c>
      <c r="N3247" s="37">
        <v>4229</v>
      </c>
      <c r="O3247" s="37"/>
      <c r="P3247" s="55" t="s">
        <v>424</v>
      </c>
      <c r="Q3247" s="53">
        <v>1</v>
      </c>
      <c r="R3247" s="53">
        <v>372</v>
      </c>
      <c r="S3247" s="53">
        <v>2</v>
      </c>
    </row>
    <row r="3248" spans="1:19" ht="15.75" x14ac:dyDescent="0.25">
      <c r="A3248">
        <v>0</v>
      </c>
      <c r="D3248">
        <v>245731</v>
      </c>
      <c r="E3248" t="s">
        <v>3038</v>
      </c>
      <c r="F3248" s="42" t="s">
        <v>357</v>
      </c>
      <c r="G3248" s="40"/>
      <c r="K3248" s="59" t="s">
        <v>3363</v>
      </c>
      <c r="N3248" s="37">
        <v>46</v>
      </c>
    </row>
    <row r="3249" spans="1:14" ht="15.75" x14ac:dyDescent="0.25">
      <c r="A3249">
        <v>0</v>
      </c>
      <c r="D3249">
        <v>434937</v>
      </c>
      <c r="E3249" t="s">
        <v>3117</v>
      </c>
      <c r="F3249" s="42" t="s">
        <v>373</v>
      </c>
      <c r="G3249" s="40"/>
      <c r="K3249" s="59" t="s">
        <v>3363</v>
      </c>
      <c r="N3249" s="37">
        <v>45</v>
      </c>
    </row>
    <row r="3250" spans="1:14" ht="15.75" x14ac:dyDescent="0.25">
      <c r="A3250">
        <v>0</v>
      </c>
      <c r="D3250">
        <v>197647</v>
      </c>
      <c r="E3250" t="s">
        <v>2571</v>
      </c>
      <c r="F3250" s="42" t="s">
        <v>357</v>
      </c>
      <c r="G3250" s="40"/>
      <c r="K3250" s="59" t="s">
        <v>3363</v>
      </c>
      <c r="N3250" s="37">
        <v>146</v>
      </c>
    </row>
    <row r="3251" spans="1:14" ht="15.75" x14ac:dyDescent="0.25">
      <c r="A3251">
        <v>0</v>
      </c>
      <c r="D3251">
        <v>420325</v>
      </c>
      <c r="E3251" t="s">
        <v>3102</v>
      </c>
      <c r="F3251" s="42" t="s">
        <v>357</v>
      </c>
      <c r="G3251" s="40"/>
      <c r="K3251" s="59" t="s">
        <v>3363</v>
      </c>
      <c r="N3251" s="37">
        <v>53</v>
      </c>
    </row>
    <row r="3252" spans="1:14" ht="15.75" x14ac:dyDescent="0.25">
      <c r="A3252">
        <v>0</v>
      </c>
      <c r="D3252">
        <v>375230</v>
      </c>
      <c r="E3252" t="s">
        <v>3068</v>
      </c>
      <c r="F3252" s="42" t="s">
        <v>357</v>
      </c>
      <c r="G3252" s="40"/>
      <c r="K3252" s="59" t="s">
        <v>3363</v>
      </c>
      <c r="N3252" s="37">
        <v>125</v>
      </c>
    </row>
    <row r="3253" spans="1:14" x14ac:dyDescent="0.2">
      <c r="A3253">
        <v>0</v>
      </c>
      <c r="D3253">
        <v>481410</v>
      </c>
      <c r="E3253" t="s">
        <v>3257</v>
      </c>
      <c r="F3253" s="42" t="s">
        <v>357</v>
      </c>
      <c r="G3253" s="40"/>
      <c r="K3253" s="42" t="s">
        <v>3359</v>
      </c>
      <c r="N3253" s="37">
        <v>70</v>
      </c>
    </row>
    <row r="3254" spans="1:14" ht="15.75" x14ac:dyDescent="0.25">
      <c r="A3254">
        <v>0</v>
      </c>
      <c r="D3254">
        <v>247773</v>
      </c>
      <c r="E3254" t="s">
        <v>3050</v>
      </c>
      <c r="F3254" s="42" t="s">
        <v>361</v>
      </c>
      <c r="G3254" s="40"/>
      <c r="K3254" s="59" t="s">
        <v>3363</v>
      </c>
      <c r="N3254" s="37">
        <v>71</v>
      </c>
    </row>
    <row r="3255" spans="1:14" x14ac:dyDescent="0.2">
      <c r="A3255">
        <v>0</v>
      </c>
      <c r="D3255">
        <v>476692</v>
      </c>
      <c r="E3255" t="s">
        <v>3243</v>
      </c>
      <c r="F3255" s="42" t="s">
        <v>365</v>
      </c>
      <c r="G3255" s="40"/>
      <c r="K3255" s="42" t="s">
        <v>3359</v>
      </c>
      <c r="N3255" s="37">
        <v>23</v>
      </c>
    </row>
    <row r="3256" spans="1:14" ht="15.75" x14ac:dyDescent="0.25">
      <c r="A3256">
        <v>0</v>
      </c>
      <c r="D3256">
        <v>197601</v>
      </c>
      <c r="E3256" t="s">
        <v>2569</v>
      </c>
      <c r="F3256" s="42" t="s">
        <v>357</v>
      </c>
      <c r="G3256" s="40"/>
      <c r="K3256" s="59" t="s">
        <v>3363</v>
      </c>
      <c r="N3256" s="37">
        <v>119</v>
      </c>
    </row>
    <row r="3257" spans="1:14" x14ac:dyDescent="0.2">
      <c r="A3257">
        <v>0</v>
      </c>
      <c r="D3257">
        <v>190752</v>
      </c>
      <c r="E3257" t="s">
        <v>2476</v>
      </c>
      <c r="F3257" s="42" t="s">
        <v>357</v>
      </c>
      <c r="G3257" s="40"/>
      <c r="K3257" s="42" t="s">
        <v>3359</v>
      </c>
      <c r="N3257" s="37">
        <v>57</v>
      </c>
    </row>
    <row r="3258" spans="1:14" ht="15.75" x14ac:dyDescent="0.25">
      <c r="A3258">
        <v>0</v>
      </c>
      <c r="D3258">
        <v>455257</v>
      </c>
      <c r="E3258" t="s">
        <v>3193</v>
      </c>
      <c r="F3258" s="42" t="s">
        <v>357</v>
      </c>
      <c r="G3258" s="40"/>
      <c r="K3258" s="59" t="s">
        <v>3363</v>
      </c>
      <c r="N3258" s="37">
        <v>347</v>
      </c>
    </row>
    <row r="3259" spans="1:14" ht="15.75" x14ac:dyDescent="0.25">
      <c r="A3259">
        <v>0</v>
      </c>
      <c r="D3259">
        <v>197674</v>
      </c>
      <c r="E3259" t="s">
        <v>2572</v>
      </c>
      <c r="F3259" s="42" t="s">
        <v>357</v>
      </c>
      <c r="G3259" s="40"/>
      <c r="K3259" s="59" t="s">
        <v>3363</v>
      </c>
      <c r="N3259" s="37">
        <v>250</v>
      </c>
    </row>
    <row r="3260" spans="1:14" ht="15.75" x14ac:dyDescent="0.25">
      <c r="A3260">
        <v>0</v>
      </c>
      <c r="D3260">
        <v>431983</v>
      </c>
      <c r="E3260" t="s">
        <v>3110</v>
      </c>
      <c r="F3260" s="42" t="s">
        <v>357</v>
      </c>
      <c r="G3260" s="40"/>
      <c r="K3260" s="59" t="s">
        <v>3363</v>
      </c>
      <c r="N3260" s="37">
        <v>126</v>
      </c>
    </row>
    <row r="3261" spans="1:14" ht="15.75" x14ac:dyDescent="0.25">
      <c r="A3261">
        <v>0</v>
      </c>
      <c r="D3261">
        <v>126076</v>
      </c>
      <c r="E3261" t="s">
        <v>1855</v>
      </c>
      <c r="F3261" s="42" t="s">
        <v>368</v>
      </c>
      <c r="G3261" s="40"/>
      <c r="K3261" s="59" t="s">
        <v>3363</v>
      </c>
      <c r="N3261" s="37">
        <v>131</v>
      </c>
    </row>
    <row r="3262" spans="1:14" ht="15.75" x14ac:dyDescent="0.25">
      <c r="A3262">
        <v>0</v>
      </c>
      <c r="D3262">
        <v>197692</v>
      </c>
      <c r="E3262" t="s">
        <v>2573</v>
      </c>
      <c r="F3262" s="42" t="s">
        <v>357</v>
      </c>
      <c r="G3262" s="40"/>
      <c r="K3262" s="59" t="s">
        <v>3363</v>
      </c>
      <c r="N3262" s="37">
        <v>95</v>
      </c>
    </row>
    <row r="3263" spans="1:14" ht="15.75" x14ac:dyDescent="0.25">
      <c r="A3263">
        <v>0</v>
      </c>
      <c r="D3263">
        <v>441609</v>
      </c>
      <c r="E3263" t="s">
        <v>3136</v>
      </c>
      <c r="F3263" s="42" t="s">
        <v>357</v>
      </c>
      <c r="G3263" s="40"/>
      <c r="K3263" s="59" t="s">
        <v>3363</v>
      </c>
      <c r="N3263" s="37">
        <v>116</v>
      </c>
    </row>
    <row r="3264" spans="1:14" ht="15.75" x14ac:dyDescent="0.25">
      <c r="A3264">
        <v>0</v>
      </c>
      <c r="D3264">
        <v>451398</v>
      </c>
      <c r="E3264" t="s">
        <v>3186</v>
      </c>
      <c r="F3264" s="42" t="s">
        <v>365</v>
      </c>
      <c r="G3264" s="40"/>
      <c r="K3264" s="59" t="s">
        <v>3363</v>
      </c>
      <c r="N3264" s="37">
        <v>182</v>
      </c>
    </row>
    <row r="3265" spans="1:19" x14ac:dyDescent="0.2">
      <c r="A3265">
        <v>0</v>
      </c>
      <c r="D3265">
        <v>197708</v>
      </c>
      <c r="E3265" t="s">
        <v>2574</v>
      </c>
      <c r="F3265" s="42" t="s">
        <v>357</v>
      </c>
      <c r="G3265" s="40"/>
      <c r="K3265" s="42" t="s">
        <v>3358</v>
      </c>
      <c r="N3265" s="37">
        <v>6030</v>
      </c>
    </row>
    <row r="3266" spans="1:19" x14ac:dyDescent="0.2">
      <c r="A3266">
        <v>0</v>
      </c>
      <c r="D3266">
        <v>481438</v>
      </c>
      <c r="E3266" t="s">
        <v>3258</v>
      </c>
      <c r="F3266" s="42" t="s">
        <v>365</v>
      </c>
      <c r="G3266" s="40"/>
      <c r="K3266" s="42" t="s">
        <v>3359</v>
      </c>
      <c r="N3266" s="37">
        <v>64</v>
      </c>
    </row>
    <row r="3267" spans="1:19" ht="15.75" x14ac:dyDescent="0.25">
      <c r="A3267">
        <v>0</v>
      </c>
      <c r="D3267">
        <v>363712</v>
      </c>
      <c r="E3267" t="s">
        <v>3056</v>
      </c>
      <c r="F3267" s="42" t="s">
        <v>390</v>
      </c>
      <c r="G3267" s="40"/>
      <c r="K3267" s="59" t="s">
        <v>3363</v>
      </c>
      <c r="N3267" s="37">
        <v>51</v>
      </c>
    </row>
    <row r="3268" spans="1:19" ht="15.75" x14ac:dyDescent="0.25">
      <c r="A3268">
        <v>0</v>
      </c>
      <c r="D3268">
        <v>451370</v>
      </c>
      <c r="E3268" t="s">
        <v>3185</v>
      </c>
      <c r="F3268" s="42" t="s">
        <v>365</v>
      </c>
      <c r="G3268" s="40"/>
      <c r="K3268" s="59" t="s">
        <v>3363</v>
      </c>
      <c r="N3268" s="37">
        <v>61</v>
      </c>
    </row>
    <row r="3269" spans="1:19" ht="15.75" x14ac:dyDescent="0.25">
      <c r="A3269">
        <v>0</v>
      </c>
      <c r="D3269">
        <v>405058</v>
      </c>
      <c r="E3269" t="s">
        <v>3084</v>
      </c>
      <c r="F3269" s="42" t="s">
        <v>357</v>
      </c>
      <c r="G3269" s="40"/>
      <c r="K3269" s="59" t="s">
        <v>3363</v>
      </c>
      <c r="N3269" s="37">
        <v>118</v>
      </c>
    </row>
    <row r="3270" spans="1:19" ht="15.75" x14ac:dyDescent="0.25">
      <c r="A3270">
        <v>0</v>
      </c>
      <c r="D3270">
        <v>197610</v>
      </c>
      <c r="E3270" t="s">
        <v>2570</v>
      </c>
      <c r="F3270" s="42" t="s">
        <v>357</v>
      </c>
      <c r="G3270" s="40"/>
      <c r="K3270" s="59" t="s">
        <v>3363</v>
      </c>
      <c r="N3270" s="37">
        <v>164</v>
      </c>
    </row>
    <row r="3271" spans="1:19" ht="15.75" x14ac:dyDescent="0.25">
      <c r="A3271">
        <v>0</v>
      </c>
      <c r="D3271">
        <v>217040</v>
      </c>
      <c r="E3271" t="s">
        <v>2817</v>
      </c>
      <c r="F3271" s="42" t="s">
        <v>379</v>
      </c>
      <c r="G3271" s="40"/>
      <c r="K3271" s="59" t="s">
        <v>3363</v>
      </c>
      <c r="N3271" s="37">
        <v>52</v>
      </c>
    </row>
    <row r="3272" spans="1:19" ht="15.75" x14ac:dyDescent="0.25">
      <c r="A3272">
        <v>0</v>
      </c>
      <c r="D3272">
        <v>197735</v>
      </c>
      <c r="E3272" t="s">
        <v>2575</v>
      </c>
      <c r="F3272" s="42" t="s">
        <v>357</v>
      </c>
      <c r="G3272" s="40"/>
      <c r="K3272" s="59" t="s">
        <v>3363</v>
      </c>
      <c r="N3272" s="37">
        <v>604</v>
      </c>
    </row>
    <row r="3273" spans="1:19" ht="15.75" x14ac:dyDescent="0.25">
      <c r="A3273">
        <v>0</v>
      </c>
      <c r="D3273">
        <v>197744</v>
      </c>
      <c r="E3273" t="s">
        <v>2576</v>
      </c>
      <c r="F3273" s="42" t="s">
        <v>357</v>
      </c>
      <c r="G3273" s="40"/>
      <c r="K3273" s="59" t="s">
        <v>3363</v>
      </c>
      <c r="N3273" s="37">
        <v>198</v>
      </c>
    </row>
    <row r="3274" spans="1:19" ht="15.75" x14ac:dyDescent="0.25">
      <c r="A3274">
        <v>0</v>
      </c>
      <c r="B3274" t="s">
        <v>492</v>
      </c>
      <c r="C3274" t="b">
        <f>+B3274=E3274</f>
        <v>1</v>
      </c>
      <c r="D3274" s="53">
        <v>401250</v>
      </c>
      <c r="E3274" s="55" t="s">
        <v>492</v>
      </c>
      <c r="F3274" s="55" t="s">
        <v>368</v>
      </c>
      <c r="G3274" s="53">
        <v>2</v>
      </c>
      <c r="H3274" s="53">
        <v>2</v>
      </c>
      <c r="I3274" s="53">
        <v>2</v>
      </c>
      <c r="J3274" s="53">
        <v>26</v>
      </c>
      <c r="K3274" s="55" t="s">
        <v>427</v>
      </c>
      <c r="L3274" s="53">
        <v>26</v>
      </c>
      <c r="M3274" s="53">
        <v>149</v>
      </c>
      <c r="N3274" s="37">
        <v>176</v>
      </c>
      <c r="O3274" s="37"/>
      <c r="P3274" s="55" t="s">
        <v>424</v>
      </c>
      <c r="Q3274" s="53">
        <v>2</v>
      </c>
      <c r="R3274" s="62"/>
      <c r="S3274" s="53">
        <v>3</v>
      </c>
    </row>
    <row r="3275" spans="1:19" x14ac:dyDescent="0.2">
      <c r="A3275">
        <v>0</v>
      </c>
      <c r="D3275">
        <v>181853</v>
      </c>
      <c r="E3275" t="s">
        <v>2414</v>
      </c>
      <c r="F3275" s="42" t="s">
        <v>375</v>
      </c>
      <c r="G3275" s="40"/>
      <c r="K3275" s="42" t="s">
        <v>3349</v>
      </c>
      <c r="N3275" s="37">
        <v>453</v>
      </c>
    </row>
    <row r="3276" spans="1:19" x14ac:dyDescent="0.2">
      <c r="A3276">
        <v>0</v>
      </c>
      <c r="D3276">
        <v>217059</v>
      </c>
      <c r="E3276" t="s">
        <v>2818</v>
      </c>
      <c r="F3276" s="42" t="s">
        <v>379</v>
      </c>
      <c r="G3276" s="40"/>
      <c r="K3276" s="42" t="s">
        <v>3351</v>
      </c>
      <c r="N3276" s="37">
        <v>4788</v>
      </c>
    </row>
    <row r="3277" spans="1:19" ht="15.75" x14ac:dyDescent="0.25">
      <c r="A3277">
        <v>0</v>
      </c>
      <c r="B3277" t="s">
        <v>485</v>
      </c>
      <c r="C3277" t="b">
        <f>+B3277=E3277</f>
        <v>1</v>
      </c>
      <c r="D3277" s="53">
        <v>420440</v>
      </c>
      <c r="E3277" s="55" t="s">
        <v>485</v>
      </c>
      <c r="F3277" s="55" t="s">
        <v>384</v>
      </c>
      <c r="G3277" s="53">
        <v>1</v>
      </c>
      <c r="H3277" s="53">
        <v>2</v>
      </c>
      <c r="I3277" s="53">
        <v>2</v>
      </c>
      <c r="J3277" s="53">
        <v>1</v>
      </c>
      <c r="K3277" s="55" t="s">
        <v>425</v>
      </c>
      <c r="L3277" s="53">
        <v>1</v>
      </c>
      <c r="M3277" s="53">
        <v>891</v>
      </c>
      <c r="N3277" s="37">
        <v>953</v>
      </c>
      <c r="O3277" s="37"/>
      <c r="P3277" s="55" t="s">
        <v>424</v>
      </c>
      <c r="Q3277" s="53">
        <v>2</v>
      </c>
      <c r="R3277" s="62"/>
      <c r="S3277" s="53">
        <v>3</v>
      </c>
    </row>
    <row r="3278" spans="1:19" ht="15.75" x14ac:dyDescent="0.25">
      <c r="A3278">
        <v>0</v>
      </c>
      <c r="B3278" t="s">
        <v>746</v>
      </c>
      <c r="C3278" t="b">
        <f>+B3278=E3278</f>
        <v>1</v>
      </c>
      <c r="D3278" s="53">
        <v>218991</v>
      </c>
      <c r="E3278" s="55" t="s">
        <v>746</v>
      </c>
      <c r="F3278" s="55" t="s">
        <v>382</v>
      </c>
      <c r="G3278" s="53">
        <v>1</v>
      </c>
      <c r="H3278" s="53">
        <v>2</v>
      </c>
      <c r="I3278" s="53">
        <v>2</v>
      </c>
      <c r="J3278" s="53">
        <v>4</v>
      </c>
      <c r="K3278" s="55" t="s">
        <v>425</v>
      </c>
      <c r="L3278" s="53">
        <v>4</v>
      </c>
      <c r="M3278" s="53">
        <v>3967</v>
      </c>
      <c r="N3278" s="37">
        <v>3335</v>
      </c>
      <c r="O3278" s="37"/>
      <c r="P3278" s="55" t="s">
        <v>424</v>
      </c>
      <c r="Q3278" s="53">
        <v>2</v>
      </c>
      <c r="R3278" s="62"/>
      <c r="S3278" s="53">
        <v>3</v>
      </c>
    </row>
    <row r="3279" spans="1:19" x14ac:dyDescent="0.2">
      <c r="A3279">
        <v>0</v>
      </c>
      <c r="D3279">
        <v>141361</v>
      </c>
      <c r="E3279" t="s">
        <v>1969</v>
      </c>
      <c r="F3279" s="42" t="s">
        <v>359</v>
      </c>
      <c r="G3279" s="40"/>
      <c r="K3279" s="42" t="s">
        <v>3361</v>
      </c>
      <c r="N3279" s="37">
        <v>1101</v>
      </c>
    </row>
    <row r="3280" spans="1:19" ht="15.75" x14ac:dyDescent="0.25">
      <c r="A3280">
        <v>0</v>
      </c>
      <c r="B3280" t="s">
        <v>65</v>
      </c>
      <c r="C3280" t="b">
        <f>+B3280=E3280</f>
        <v>1</v>
      </c>
      <c r="D3280" s="53">
        <v>206695</v>
      </c>
      <c r="E3280" s="55" t="s">
        <v>65</v>
      </c>
      <c r="F3280" s="55" t="s">
        <v>383</v>
      </c>
      <c r="G3280" s="53">
        <v>1</v>
      </c>
      <c r="H3280" s="53">
        <v>2</v>
      </c>
      <c r="I3280" s="53">
        <v>2</v>
      </c>
      <c r="J3280" s="53">
        <v>18</v>
      </c>
      <c r="K3280" s="55" t="s">
        <v>474</v>
      </c>
      <c r="L3280" s="53">
        <v>18</v>
      </c>
      <c r="M3280" s="53">
        <v>12536</v>
      </c>
      <c r="N3280" s="37">
        <v>11350</v>
      </c>
      <c r="O3280" s="53">
        <v>1</v>
      </c>
      <c r="P3280" s="55" t="s">
        <v>424</v>
      </c>
      <c r="Q3280" s="53">
        <v>1</v>
      </c>
      <c r="R3280" s="53">
        <v>1258</v>
      </c>
      <c r="S3280" s="53">
        <v>1</v>
      </c>
    </row>
    <row r="3281" spans="1:19" ht="15.75" x14ac:dyDescent="0.25">
      <c r="A3281">
        <v>0</v>
      </c>
      <c r="B3281" t="s">
        <v>1507</v>
      </c>
      <c r="C3281" t="b">
        <f>+B3281=E3281</f>
        <v>1</v>
      </c>
      <c r="D3281" s="53">
        <v>126119</v>
      </c>
      <c r="E3281" s="55" t="s">
        <v>1507</v>
      </c>
      <c r="F3281" s="55" t="s">
        <v>368</v>
      </c>
      <c r="G3281" s="53">
        <v>1</v>
      </c>
      <c r="H3281" s="53">
        <v>2</v>
      </c>
      <c r="I3281" s="53">
        <v>2</v>
      </c>
      <c r="J3281" s="53">
        <v>3</v>
      </c>
      <c r="K3281" s="55" t="s">
        <v>425</v>
      </c>
      <c r="L3281" s="53">
        <v>3</v>
      </c>
      <c r="M3281" s="53">
        <v>4609</v>
      </c>
      <c r="N3281" s="37">
        <v>4083</v>
      </c>
      <c r="O3281" s="37"/>
      <c r="P3281" s="55" t="s">
        <v>424</v>
      </c>
      <c r="Q3281" s="53">
        <v>2</v>
      </c>
      <c r="R3281" s="62"/>
      <c r="S3281" s="53">
        <v>3</v>
      </c>
    </row>
    <row r="3282" spans="1:19" ht="15.75" x14ac:dyDescent="0.25">
      <c r="A3282">
        <v>0</v>
      </c>
      <c r="B3282" t="s">
        <v>867</v>
      </c>
      <c r="C3282" t="b">
        <f>+B3282=E3282</f>
        <v>1</v>
      </c>
      <c r="D3282" s="53">
        <v>204255</v>
      </c>
      <c r="E3282" s="55" t="s">
        <v>867</v>
      </c>
      <c r="F3282" s="55" t="s">
        <v>383</v>
      </c>
      <c r="G3282" s="53">
        <v>1</v>
      </c>
      <c r="H3282" s="53">
        <v>2</v>
      </c>
      <c r="I3282" s="53">
        <v>2</v>
      </c>
      <c r="J3282" s="53">
        <v>2</v>
      </c>
      <c r="K3282" s="55" t="s">
        <v>425</v>
      </c>
      <c r="L3282" s="53">
        <v>2</v>
      </c>
      <c r="M3282" s="53">
        <v>2252</v>
      </c>
      <c r="N3282" s="37">
        <v>2103</v>
      </c>
      <c r="O3282" s="37"/>
      <c r="P3282" s="55" t="s">
        <v>424</v>
      </c>
      <c r="Q3282" s="53">
        <v>2</v>
      </c>
      <c r="R3282" s="62"/>
      <c r="S3282" s="53">
        <v>3</v>
      </c>
    </row>
    <row r="3283" spans="1:19" x14ac:dyDescent="0.2">
      <c r="A3283">
        <v>0</v>
      </c>
    </row>
    <row r="3284" spans="1:19" x14ac:dyDescent="0.2">
      <c r="A3284">
        <v>0</v>
      </c>
      <c r="D3284" t="s">
        <v>3318</v>
      </c>
    </row>
  </sheetData>
  <autoFilter ref="A2:S3284">
    <sortState ref="A3:S3284">
      <sortCondition ref="E2:E3284"/>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I70"/>
  <sheetViews>
    <sheetView workbookViewId="0">
      <selection activeCell="H4" sqref="H4:I70"/>
    </sheetView>
  </sheetViews>
  <sheetFormatPr defaultRowHeight="14.25" x14ac:dyDescent="0.2"/>
  <sheetData>
    <row r="4" spans="8:9" x14ac:dyDescent="0.2">
      <c r="H4" t="s">
        <v>3266</v>
      </c>
      <c r="I4" t="s">
        <v>395</v>
      </c>
    </row>
    <row r="5" spans="8:9" x14ac:dyDescent="0.2">
      <c r="H5" t="s">
        <v>3267</v>
      </c>
      <c r="I5" t="s">
        <v>404</v>
      </c>
    </row>
    <row r="6" spans="8:9" x14ac:dyDescent="0.2">
      <c r="H6" t="s">
        <v>3268</v>
      </c>
      <c r="I6" t="s">
        <v>389</v>
      </c>
    </row>
    <row r="7" spans="8:9" x14ac:dyDescent="0.2">
      <c r="H7" t="s">
        <v>3269</v>
      </c>
      <c r="I7" t="s">
        <v>367</v>
      </c>
    </row>
    <row r="8" spans="8:9" x14ac:dyDescent="0.2">
      <c r="H8" t="s">
        <v>3270</v>
      </c>
      <c r="I8" t="s">
        <v>368</v>
      </c>
    </row>
    <row r="9" spans="8:9" x14ac:dyDescent="0.2">
      <c r="H9" t="s">
        <v>3271</v>
      </c>
      <c r="I9" t="s">
        <v>369</v>
      </c>
    </row>
    <row r="10" spans="8:9" x14ac:dyDescent="0.2">
      <c r="H10" t="s">
        <v>3272</v>
      </c>
      <c r="I10" t="s">
        <v>370</v>
      </c>
    </row>
    <row r="11" spans="8:9" x14ac:dyDescent="0.2">
      <c r="H11" t="s">
        <v>3273</v>
      </c>
      <c r="I11" t="s">
        <v>371</v>
      </c>
    </row>
    <row r="12" spans="8:9" x14ac:dyDescent="0.2">
      <c r="H12" t="s">
        <v>3275</v>
      </c>
      <c r="I12" t="s">
        <v>390</v>
      </c>
    </row>
    <row r="13" spans="8:9" x14ac:dyDescent="0.2">
      <c r="H13" t="s">
        <v>3276</v>
      </c>
      <c r="I13" t="s">
        <v>359</v>
      </c>
    </row>
    <row r="14" spans="8:9" x14ac:dyDescent="0.2">
      <c r="H14" t="s">
        <v>3277</v>
      </c>
      <c r="I14" t="s">
        <v>391</v>
      </c>
    </row>
    <row r="15" spans="8:9" x14ac:dyDescent="0.2">
      <c r="H15" t="s">
        <v>3278</v>
      </c>
      <c r="I15" t="s">
        <v>405</v>
      </c>
    </row>
    <row r="16" spans="8:9" x14ac:dyDescent="0.2">
      <c r="H16" t="s">
        <v>3279</v>
      </c>
      <c r="I16" t="s">
        <v>363</v>
      </c>
    </row>
    <row r="17" spans="8:9" x14ac:dyDescent="0.2">
      <c r="H17" t="s">
        <v>3280</v>
      </c>
      <c r="I17" t="s">
        <v>360</v>
      </c>
    </row>
    <row r="18" spans="8:9" x14ac:dyDescent="0.2">
      <c r="H18" t="s">
        <v>3281</v>
      </c>
      <c r="I18" t="s">
        <v>392</v>
      </c>
    </row>
    <row r="19" spans="8:9" x14ac:dyDescent="0.2">
      <c r="H19" t="s">
        <v>3282</v>
      </c>
      <c r="I19" t="s">
        <v>372</v>
      </c>
    </row>
    <row r="20" spans="8:9" x14ac:dyDescent="0.2">
      <c r="H20" t="s">
        <v>3283</v>
      </c>
      <c r="I20" t="s">
        <v>396</v>
      </c>
    </row>
    <row r="21" spans="8:9" x14ac:dyDescent="0.2">
      <c r="H21" t="s">
        <v>3284</v>
      </c>
      <c r="I21" t="s">
        <v>399</v>
      </c>
    </row>
    <row r="22" spans="8:9" x14ac:dyDescent="0.2">
      <c r="H22" t="s">
        <v>3285</v>
      </c>
      <c r="I22" t="s">
        <v>384</v>
      </c>
    </row>
    <row r="23" spans="8:9" x14ac:dyDescent="0.2">
      <c r="H23" t="s">
        <v>3286</v>
      </c>
      <c r="I23" t="s">
        <v>373</v>
      </c>
    </row>
    <row r="24" spans="8:9" x14ac:dyDescent="0.2">
      <c r="H24" t="s">
        <v>3287</v>
      </c>
      <c r="I24" t="s">
        <v>374</v>
      </c>
    </row>
    <row r="25" spans="8:9" x14ac:dyDescent="0.2">
      <c r="H25" t="s">
        <v>3288</v>
      </c>
      <c r="I25" t="s">
        <v>361</v>
      </c>
    </row>
    <row r="26" spans="8:9" x14ac:dyDescent="0.2">
      <c r="H26" t="s">
        <v>3289</v>
      </c>
      <c r="I26" t="s">
        <v>393</v>
      </c>
    </row>
    <row r="27" spans="8:9" x14ac:dyDescent="0.2">
      <c r="H27" t="s">
        <v>3290</v>
      </c>
      <c r="I27" t="s">
        <v>362</v>
      </c>
    </row>
    <row r="28" spans="8:9" x14ac:dyDescent="0.2">
      <c r="H28" t="s">
        <v>3291</v>
      </c>
      <c r="I28" t="s">
        <v>398</v>
      </c>
    </row>
    <row r="29" spans="8:9" x14ac:dyDescent="0.2">
      <c r="H29" t="s">
        <v>3292</v>
      </c>
      <c r="I29" t="s">
        <v>400</v>
      </c>
    </row>
    <row r="30" spans="8:9" x14ac:dyDescent="0.2">
      <c r="H30" t="s">
        <v>3293</v>
      </c>
      <c r="I30" t="s">
        <v>375</v>
      </c>
    </row>
    <row r="31" spans="8:9" x14ac:dyDescent="0.2">
      <c r="H31" t="s">
        <v>3294</v>
      </c>
      <c r="I31" t="s">
        <v>406</v>
      </c>
    </row>
    <row r="32" spans="8:9" x14ac:dyDescent="0.2">
      <c r="H32" t="s">
        <v>3295</v>
      </c>
      <c r="I32" t="s">
        <v>376</v>
      </c>
    </row>
    <row r="33" spans="8:9" x14ac:dyDescent="0.2">
      <c r="H33" t="s">
        <v>3296</v>
      </c>
      <c r="I33" t="s">
        <v>365</v>
      </c>
    </row>
    <row r="34" spans="8:9" x14ac:dyDescent="0.2">
      <c r="H34" t="s">
        <v>3297</v>
      </c>
      <c r="I34" t="s">
        <v>401</v>
      </c>
    </row>
    <row r="35" spans="8:9" x14ac:dyDescent="0.2">
      <c r="H35" t="s">
        <v>3298</v>
      </c>
      <c r="I35" t="s">
        <v>357</v>
      </c>
    </row>
    <row r="36" spans="8:9" x14ac:dyDescent="0.2">
      <c r="H36" t="s">
        <v>3299</v>
      </c>
      <c r="I36" t="s">
        <v>387</v>
      </c>
    </row>
    <row r="37" spans="8:9" x14ac:dyDescent="0.2">
      <c r="H37" t="s">
        <v>3300</v>
      </c>
      <c r="I37" t="s">
        <v>402</v>
      </c>
    </row>
    <row r="38" spans="8:9" x14ac:dyDescent="0.2">
      <c r="H38" t="s">
        <v>3301</v>
      </c>
      <c r="I38" t="s">
        <v>383</v>
      </c>
    </row>
    <row r="39" spans="8:9" x14ac:dyDescent="0.2">
      <c r="H39" t="s">
        <v>3302</v>
      </c>
      <c r="I39" t="s">
        <v>377</v>
      </c>
    </row>
    <row r="40" spans="8:9" x14ac:dyDescent="0.2">
      <c r="H40" t="s">
        <v>3303</v>
      </c>
      <c r="I40" t="s">
        <v>378</v>
      </c>
    </row>
    <row r="41" spans="8:9" x14ac:dyDescent="0.2">
      <c r="H41" t="s">
        <v>3304</v>
      </c>
      <c r="I41" t="s">
        <v>379</v>
      </c>
    </row>
    <row r="42" spans="8:9" x14ac:dyDescent="0.2">
      <c r="H42" t="s">
        <v>3305</v>
      </c>
      <c r="I42" t="s">
        <v>385</v>
      </c>
    </row>
    <row r="43" spans="8:9" x14ac:dyDescent="0.2">
      <c r="H43" t="s">
        <v>3306</v>
      </c>
      <c r="I43" t="s">
        <v>382</v>
      </c>
    </row>
    <row r="44" spans="8:9" x14ac:dyDescent="0.2">
      <c r="H44" t="s">
        <v>3307</v>
      </c>
      <c r="I44" t="s">
        <v>403</v>
      </c>
    </row>
    <row r="45" spans="8:9" x14ac:dyDescent="0.2">
      <c r="H45" t="s">
        <v>3308</v>
      </c>
      <c r="I45" t="s">
        <v>388</v>
      </c>
    </row>
    <row r="46" spans="8:9" x14ac:dyDescent="0.2">
      <c r="H46" t="s">
        <v>3309</v>
      </c>
      <c r="I46" t="s">
        <v>366</v>
      </c>
    </row>
    <row r="47" spans="8:9" x14ac:dyDescent="0.2">
      <c r="H47" t="s">
        <v>3310</v>
      </c>
      <c r="I47" t="s">
        <v>397</v>
      </c>
    </row>
    <row r="48" spans="8:9" x14ac:dyDescent="0.2">
      <c r="H48" t="s">
        <v>3311</v>
      </c>
      <c r="I48" t="s">
        <v>386</v>
      </c>
    </row>
    <row r="49" spans="8:9" x14ac:dyDescent="0.2">
      <c r="H49" t="s">
        <v>3312</v>
      </c>
      <c r="I49" t="s">
        <v>364</v>
      </c>
    </row>
    <row r="50" spans="8:9" x14ac:dyDescent="0.2">
      <c r="H50" t="s">
        <v>3313</v>
      </c>
      <c r="I50" t="s">
        <v>394</v>
      </c>
    </row>
    <row r="51" spans="8:9" x14ac:dyDescent="0.2">
      <c r="H51" t="s">
        <v>3314</v>
      </c>
      <c r="I51" t="s">
        <v>407</v>
      </c>
    </row>
    <row r="52" spans="8:9" x14ac:dyDescent="0.2">
      <c r="H52" t="s">
        <v>3315</v>
      </c>
      <c r="I52" t="s">
        <v>380</v>
      </c>
    </row>
    <row r="53" spans="8:9" x14ac:dyDescent="0.2">
      <c r="H53" t="s">
        <v>3316</v>
      </c>
      <c r="I53" t="s">
        <v>381</v>
      </c>
    </row>
    <row r="54" spans="8:9" x14ac:dyDescent="0.2">
      <c r="H54" t="s">
        <v>3319</v>
      </c>
      <c r="I54" t="s">
        <v>3320</v>
      </c>
    </row>
    <row r="55" spans="8:9" x14ac:dyDescent="0.2">
      <c r="H55" t="s">
        <v>3321</v>
      </c>
      <c r="I55" t="s">
        <v>3322</v>
      </c>
    </row>
    <row r="56" spans="8:9" x14ac:dyDescent="0.2">
      <c r="H56" t="s">
        <v>3274</v>
      </c>
      <c r="I56" t="s">
        <v>408</v>
      </c>
    </row>
    <row r="57" spans="8:9" x14ac:dyDescent="0.2">
      <c r="H57" t="s">
        <v>3323</v>
      </c>
      <c r="I57" t="s">
        <v>3324</v>
      </c>
    </row>
    <row r="58" spans="8:9" x14ac:dyDescent="0.2">
      <c r="H58" t="s">
        <v>3325</v>
      </c>
      <c r="I58" t="s">
        <v>3326</v>
      </c>
    </row>
    <row r="59" spans="8:9" x14ac:dyDescent="0.2">
      <c r="H59" t="s">
        <v>3327</v>
      </c>
      <c r="I59" t="s">
        <v>3328</v>
      </c>
    </row>
    <row r="60" spans="8:9" x14ac:dyDescent="0.2">
      <c r="H60" t="s">
        <v>3329</v>
      </c>
      <c r="I60" t="s">
        <v>3330</v>
      </c>
    </row>
    <row r="61" spans="8:9" x14ac:dyDescent="0.2">
      <c r="H61" t="s">
        <v>3331</v>
      </c>
      <c r="I61" t="s">
        <v>3332</v>
      </c>
    </row>
    <row r="62" spans="8:9" x14ac:dyDescent="0.2">
      <c r="H62" t="s">
        <v>3333</v>
      </c>
      <c r="I62" t="s">
        <v>3334</v>
      </c>
    </row>
    <row r="63" spans="8:9" x14ac:dyDescent="0.2">
      <c r="H63" t="s">
        <v>3335</v>
      </c>
      <c r="I63" t="s">
        <v>3336</v>
      </c>
    </row>
    <row r="64" spans="8:9" x14ac:dyDescent="0.2">
      <c r="H64" t="s">
        <v>3337</v>
      </c>
      <c r="I64" t="s">
        <v>3320</v>
      </c>
    </row>
    <row r="65" spans="8:9" x14ac:dyDescent="0.2">
      <c r="H65" t="s">
        <v>3338</v>
      </c>
      <c r="I65" t="s">
        <v>3339</v>
      </c>
    </row>
    <row r="66" spans="8:9" x14ac:dyDescent="0.2">
      <c r="H66" t="s">
        <v>3340</v>
      </c>
      <c r="I66" t="s">
        <v>3341</v>
      </c>
    </row>
    <row r="67" spans="8:9" x14ac:dyDescent="0.2">
      <c r="H67" t="s">
        <v>3342</v>
      </c>
      <c r="I67" t="s">
        <v>3339</v>
      </c>
    </row>
    <row r="68" spans="8:9" x14ac:dyDescent="0.2">
      <c r="H68" t="s">
        <v>3343</v>
      </c>
      <c r="I68" t="s">
        <v>3339</v>
      </c>
    </row>
    <row r="69" spans="8:9" x14ac:dyDescent="0.2">
      <c r="H69" t="s">
        <v>3344</v>
      </c>
      <c r="I69" t="s">
        <v>3339</v>
      </c>
    </row>
    <row r="70" spans="8:9" x14ac:dyDescent="0.2">
      <c r="H70" t="s">
        <v>3345</v>
      </c>
      <c r="I70" t="s">
        <v>3346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Peer Lists</vt:lpstr>
      <vt:lpstr>IPEDS UNITID Peer Pool</vt:lpstr>
      <vt:lpstr>State Abbrv</vt:lpstr>
      <vt:lpstr>'Peer Lists'!Print_Area</vt:lpstr>
      <vt:lpstr>'Peer Lists'!Print_Titles</vt:lpstr>
    </vt:vector>
  </TitlesOfParts>
  <Company>State University of New York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Jinrong</dc:creator>
  <cp:lastModifiedBy>Scheidt, Douglas</cp:lastModifiedBy>
  <cp:lastPrinted>2015-06-22T18:45:23Z</cp:lastPrinted>
  <dcterms:created xsi:type="dcterms:W3CDTF">2015-02-23T22:30:30Z</dcterms:created>
  <dcterms:modified xsi:type="dcterms:W3CDTF">2015-10-21T13:58:10Z</dcterms:modified>
</cp:coreProperties>
</file>